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5200" windowHeight="11670" activeTab="0"/>
  </bookViews>
  <sheets>
    <sheet name="Bedarfserhebungsbogen" sheetId="1" r:id="rId1"/>
  </sheets>
  <definedNames>
    <definedName name="_xlnm.Print_Area" localSheetId="0">'Bedarfserhebungsbogen'!$A$1:$R$177</definedName>
    <definedName name="_xlnm.Print_Titles" localSheetId="0">'Bedarfserhebungsbogen'!$1:$1</definedName>
    <definedName name="Z_17794B0C_D6D3_4251_8E0D_C453025BA504_.wvu.Cols" localSheetId="0" hidden="1">'Bedarfserhebungsbogen'!$M:$N,'Bedarfserhebungsbogen'!$S:$AF,'Bedarfserhebungsbogen'!#REF!</definedName>
    <definedName name="Z_17794B0C_D6D3_4251_8E0D_C453025BA504_.wvu.PrintArea" localSheetId="0" hidden="1">'Bedarfserhebungsbogen'!$A$1:$R$177</definedName>
    <definedName name="Z_17794B0C_D6D3_4251_8E0D_C453025BA504_.wvu.PrintTitles" localSheetId="0" hidden="1">'Bedarfserhebungsbogen'!$1:$1</definedName>
    <definedName name="Z_FEAF17CE_FA8E_465A_8D2E_E5992B5F6EF4_.wvu.Cols" localSheetId="0" hidden="1">'Bedarfserhebungsbogen'!$M:$O</definedName>
  </definedNames>
  <calcPr fullCalcOnLoad="1"/>
</workbook>
</file>

<file path=xl/comments1.xml><?xml version="1.0" encoding="utf-8"?>
<comments xmlns="http://schemas.openxmlformats.org/spreadsheetml/2006/main">
  <authors>
    <author>Birgit Pirklbauer</author>
    <author>P14980531</author>
    <author>Pirklbauer, Birgit</author>
  </authors>
  <commentList>
    <comment ref="A166" authorId="0">
      <text>
        <r>
          <rPr>
            <sz val="9"/>
            <rFont val="Arial"/>
            <family val="2"/>
          </rPr>
          <t>FSB"A", Entlassungsmanagement, Hauskrankenpflege etc.</t>
        </r>
      </text>
    </comment>
    <comment ref="A14" authorId="1">
      <text>
        <r>
          <rPr>
            <sz val="10"/>
            <rFont val="Arial"/>
            <family val="2"/>
          </rPr>
          <t>Name, Ort</t>
        </r>
      </text>
    </comment>
    <comment ref="J18" authorId="1">
      <text>
        <r>
          <rPr>
            <sz val="9"/>
            <rFont val="Arial"/>
            <family val="2"/>
          </rPr>
          <t xml:space="preserve">z.B. Gattin/Gatte; Lebensgefährtin/ Lebensgefährte; Sohn/Tochter; etc. </t>
        </r>
      </text>
    </comment>
    <comment ref="D37" authorId="1">
      <text>
        <r>
          <rPr>
            <sz val="9"/>
            <rFont val="Arial"/>
            <family val="2"/>
          </rPr>
          <t>z.B. 2. Pflegeperson bei den Mobilen Diensten erforderlich</t>
        </r>
      </text>
    </comment>
    <comment ref="J50" authorId="1">
      <text>
        <r>
          <rPr>
            <sz val="9"/>
            <rFont val="Arial"/>
            <family val="2"/>
          </rPr>
          <t>u.U. auch z.B. WC am Gang, Wasseranschluss am Gang etc.</t>
        </r>
      </text>
    </comment>
    <comment ref="L15" authorId="0">
      <text>
        <r>
          <rPr>
            <sz val="10"/>
            <rFont val="Arial"/>
            <family val="2"/>
          </rPr>
          <t>Monat JJJJ</t>
        </r>
      </text>
    </comment>
    <comment ref="A18" authorId="0">
      <text>
        <r>
          <rPr>
            <sz val="9"/>
            <rFont val="Arial"/>
            <family val="2"/>
          </rPr>
          <t>Telefonnummer, unter welcher die Ansprechperson(en) tagsüber erreichbar ist/sind</t>
        </r>
      </text>
    </comment>
    <comment ref="K86" authorId="0">
      <text>
        <r>
          <rPr>
            <sz val="9"/>
            <rFont val="Arial"/>
            <family val="2"/>
          </rPr>
          <t>z.B. PEG-Sonde</t>
        </r>
      </text>
    </comment>
    <comment ref="A145" authorId="2">
      <text>
        <r>
          <rPr>
            <sz val="9"/>
            <rFont val="Segoe UI"/>
            <family val="2"/>
          </rPr>
          <t>Summe errechnet sich aus den Punktewerten der einzelnen Fragebatterien!</t>
        </r>
      </text>
    </comment>
    <comment ref="E157" authorId="2">
      <text>
        <r>
          <rPr>
            <sz val="9"/>
            <rFont val="Segoe UI"/>
            <family val="2"/>
          </rPr>
          <t>Falls die Notwendigkeit einer Heimaufnahme gegeben ist, bewerten Sie bitte die Dringlichkeit.</t>
        </r>
      </text>
    </comment>
    <comment ref="G70" authorId="0">
      <text>
        <r>
          <rPr>
            <sz val="9"/>
            <rFont val="Segoe UI"/>
            <family val="2"/>
          </rPr>
          <t>Gehstock, Rollator etc.</t>
        </r>
      </text>
    </comment>
    <comment ref="L139" authorId="2">
      <text>
        <r>
          <rPr>
            <sz val="9"/>
            <rFont val="Segoe UI"/>
            <family val="2"/>
          </rPr>
          <t>Schluckstörungen, mangelnde Compliance etc.</t>
        </r>
      </text>
    </comment>
    <comment ref="O117" authorId="0">
      <text>
        <r>
          <rPr>
            <sz val="9"/>
            <rFont val="Segoe UI"/>
            <family val="2"/>
          </rPr>
          <t>Dekubitus-Behandlung, etc.</t>
        </r>
      </text>
    </comment>
    <comment ref="O118" authorId="0">
      <text>
        <r>
          <rPr>
            <sz val="9"/>
            <rFont val="Segoe UI"/>
            <family val="2"/>
          </rPr>
          <t>regelmäßiges Absaugen,  Sondenpflege, Porth,  etc.</t>
        </r>
      </text>
    </comment>
    <comment ref="L140" authorId="0">
      <text>
        <r>
          <rPr>
            <sz val="9"/>
            <rFont val="Segoe UI"/>
            <family val="2"/>
          </rPr>
          <t>Medikament mörsern bei PEG Applikation, etc.</t>
        </r>
      </text>
    </comment>
    <comment ref="K119" authorId="1">
      <text>
        <r>
          <rPr>
            <sz val="9"/>
            <rFont val="Arial"/>
            <family val="2"/>
          </rPr>
          <t>wegen Vorbehaltstätigkeiten, z.B. Absaugen, subcutane Suchtmittelverabreichung etc.</t>
        </r>
      </text>
    </comment>
    <comment ref="L107" authorId="2">
      <text>
        <r>
          <rPr>
            <sz val="9"/>
            <rFont val="Segoe UI"/>
            <family val="2"/>
          </rPr>
          <t>Angst oder Unruhezustand, Paranoia oder Halluzinationen</t>
        </r>
      </text>
    </comment>
    <comment ref="L109" authorId="2">
      <text>
        <r>
          <rPr>
            <sz val="9"/>
            <rFont val="Segoe UI"/>
            <family val="2"/>
          </rPr>
          <t>Angst oder Unruhezustand, Paranoia oder Halluzinationen</t>
        </r>
      </text>
    </comment>
    <comment ref="O111" authorId="2">
      <text>
        <r>
          <rPr>
            <sz val="9"/>
            <rFont val="Segoe UI"/>
            <family val="2"/>
          </rPr>
          <t>Paranoia, Enthemmung, Suizidabsichten, etc.</t>
        </r>
      </text>
    </comment>
    <comment ref="J153" authorId="2">
      <text>
        <r>
          <rPr>
            <sz val="9"/>
            <rFont val="Segoe UI"/>
            <family val="2"/>
          </rPr>
          <t>Nach Krisensituationen (z.B. Krankenhausaufenthalten infolge von Unfällen, Todesfall der Ehegattin/ des Ehegatten) ist zu begründen, warum nicht mit einer Kurzzeitpflege oder einem befristeten Heimaufenthalt das Auslangen gefunden wird.</t>
        </r>
      </text>
    </comment>
    <comment ref="K49" authorId="0">
      <text>
        <r>
          <rPr>
            <sz val="9"/>
            <rFont val="Segoe UI"/>
            <family val="2"/>
          </rPr>
          <t>Grund ggf. in Anmerkung anführen, z.B. fehlender Lift, Lift im Halbstock, etc.</t>
        </r>
      </text>
    </comment>
  </commentList>
</comments>
</file>

<file path=xl/sharedStrings.xml><?xml version="1.0" encoding="utf-8"?>
<sst xmlns="http://schemas.openxmlformats.org/spreadsheetml/2006/main" count="294" uniqueCount="227">
  <si>
    <t>Begutachtende Person</t>
  </si>
  <si>
    <t>Name</t>
  </si>
  <si>
    <t xml:space="preserve">Adresse </t>
  </si>
  <si>
    <t>Hausarzt/-ärztin</t>
  </si>
  <si>
    <t>Telefonische Erreichbarkeit</t>
  </si>
  <si>
    <t>Versorgung zu Hause</t>
  </si>
  <si>
    <t>Haushaltsführung</t>
  </si>
  <si>
    <t xml:space="preserve">Mobilität </t>
  </si>
  <si>
    <t>Ausscheidung</t>
  </si>
  <si>
    <t>Orientierung und Bewusstseinslage</t>
  </si>
  <si>
    <t>selbständiges Wohnen möglich</t>
  </si>
  <si>
    <t>Angehörige im eigenen Haushalt</t>
  </si>
  <si>
    <t>Nachbarschaftshilfe</t>
  </si>
  <si>
    <t>Mahlzeitendienst</t>
  </si>
  <si>
    <t>24 Stunden Betreuung</t>
  </si>
  <si>
    <t>Kurzzeitpflege</t>
  </si>
  <si>
    <t xml:space="preserve">vollständige Bettlägerigkeit </t>
  </si>
  <si>
    <t xml:space="preserve">Anleitung und Beobachtung erforderlich </t>
  </si>
  <si>
    <t>vollständige Übernahme</t>
  </si>
  <si>
    <t>Pflege- bzw. Betreuungsperson für Rückfragen</t>
  </si>
  <si>
    <t>sonstige Ernährungsform</t>
  </si>
  <si>
    <t>Medikamenten-verabreichung</t>
  </si>
  <si>
    <t>ja</t>
  </si>
  <si>
    <t>nein</t>
  </si>
  <si>
    <t>Angehörigenvertretung</t>
  </si>
  <si>
    <t>Patientenverfügung</t>
  </si>
  <si>
    <t xml:space="preserve">Vorsorgevollmacht </t>
  </si>
  <si>
    <t>Sonstiges (bitte angeben):</t>
  </si>
  <si>
    <t>Mutter/Vater</t>
  </si>
  <si>
    <t xml:space="preserve">keine Einstufung </t>
  </si>
  <si>
    <t>Derzeitiger Aufenthaltsort</t>
  </si>
  <si>
    <t>zu Hause</t>
  </si>
  <si>
    <t>Krankenhaus</t>
  </si>
  <si>
    <t>Rehabilitation</t>
  </si>
  <si>
    <t>alternative Wohnform</t>
  </si>
  <si>
    <t>Anmerkung:</t>
  </si>
  <si>
    <t>Haus- und Heimservice</t>
  </si>
  <si>
    <t>Sonstige Empfehlungen zur Unterstützung der Hauptbetreuungsperson:</t>
  </si>
  <si>
    <t>aktuelle PG-Stufe</t>
  </si>
  <si>
    <t>Aufzunehmende Person</t>
  </si>
  <si>
    <t>Erhöhung beantragt</t>
  </si>
  <si>
    <t>erwartete PG-Stufe</t>
  </si>
  <si>
    <t xml:space="preserve">bauliche Situation/Wohnsituation erschwert die Teilnahme am gesellschaftlichen Leben </t>
  </si>
  <si>
    <t>bauliche Situation/Wohnsituation schränkt bei den Lebensaktivitäten ein</t>
  </si>
  <si>
    <t>Tagesbetreuung</t>
  </si>
  <si>
    <t>Angehörigen-Entlastungsdienst</t>
  </si>
  <si>
    <t>nicht erforderlich (voll orientiert)</t>
  </si>
  <si>
    <t>in Teilbereichen erforderlich (teilorientiert)</t>
  </si>
  <si>
    <t>in allen Lebensbereichen erforderlich (desorientiert)</t>
  </si>
  <si>
    <t xml:space="preserve">Unterstützung bei der Haushaltsführung notwendig </t>
  </si>
  <si>
    <t xml:space="preserve">mehrmals wöchentlich </t>
  </si>
  <si>
    <t xml:space="preserve">Sonstiges (bitte angeben): </t>
  </si>
  <si>
    <t>Soziales Netz innerhalb und außerhalb der Familie …</t>
  </si>
  <si>
    <t>Betreuungsmaßnahmen sind …</t>
  </si>
  <si>
    <t>Qualifikation, Organisation</t>
  </si>
  <si>
    <t>seit</t>
  </si>
  <si>
    <t>Telefonnummer(n)</t>
  </si>
  <si>
    <t>Verhältnis zur aufzu-nehmenden Person</t>
  </si>
  <si>
    <t>Mehrfachnennungen 
sind möglich</t>
  </si>
  <si>
    <t xml:space="preserve">Heimhilfe </t>
  </si>
  <si>
    <t xml:space="preserve">FSB "A" </t>
  </si>
  <si>
    <t xml:space="preserve">Hauskrankenpflege </t>
  </si>
  <si>
    <t xml:space="preserve">gegeben </t>
  </si>
  <si>
    <t xml:space="preserve">Name der Einrichtung, Ort: </t>
  </si>
  <si>
    <t xml:space="preserve">Datum, Unterschrift: </t>
  </si>
  <si>
    <t>Begründung:</t>
  </si>
  <si>
    <t>DGKP nachts erforderlich</t>
  </si>
  <si>
    <t>psychische Beeinträchtigung</t>
  </si>
  <si>
    <t>Datenschutz</t>
  </si>
  <si>
    <t>Wert</t>
  </si>
  <si>
    <t>Prüfung</t>
  </si>
  <si>
    <t>Beeinträchtigung in den letzten 1 - 2 Jahren erworben (bitte angeben):</t>
  </si>
  <si>
    <t>Angehörige außerhalb d. eig. Haushalts</t>
  </si>
  <si>
    <t xml:space="preserve">weitgehende Bettlägerigkeit </t>
  </si>
  <si>
    <t>(Mobilisation möglich)</t>
  </si>
  <si>
    <t>Aktuelle Betreuungs- und Pflegesituation</t>
  </si>
  <si>
    <t>Erhebliche Beeinträchtigung</t>
  </si>
  <si>
    <t xml:space="preserve">innerhalb von </t>
  </si>
  <si>
    <t xml:space="preserve">Sehstörung/Blindheit </t>
  </si>
  <si>
    <t xml:space="preserve">Sprachstörung/Stummheit </t>
  </si>
  <si>
    <t xml:space="preserve">Schwerhörigkeit/Taubheit </t>
  </si>
  <si>
    <t xml:space="preserve">sonstige Beeinträchtigung </t>
  </si>
  <si>
    <t>Sozialversich.-Träger</t>
  </si>
  <si>
    <t>(bitte angeben):</t>
  </si>
  <si>
    <t>SV-Nummer</t>
  </si>
  <si>
    <t xml:space="preserve">bauliche Situation/Wohnsituation kann mit personeller/technischer Hilfe kompensiert werden </t>
  </si>
  <si>
    <t>keine</t>
  </si>
  <si>
    <t>Logische Prüfung:</t>
  </si>
  <si>
    <t>3 bis 6</t>
  </si>
  <si>
    <t>7 bis 9</t>
  </si>
  <si>
    <t>mehr als 9</t>
  </si>
  <si>
    <t>seltener als 1x/Woche</t>
  </si>
  <si>
    <t>1 x wöchentlich</t>
  </si>
  <si>
    <t>außerhalb des Hauses</t>
  </si>
  <si>
    <t xml:space="preserve">nur bei Erledigungen </t>
  </si>
  <si>
    <r>
      <rPr>
        <sz val="9"/>
        <color indexed="56"/>
        <rFont val="Calibri"/>
        <family val="2"/>
      </rPr>
      <t>­</t>
    </r>
    <r>
      <rPr>
        <sz val="9"/>
        <color indexed="56"/>
        <rFont val="Arial"/>
        <family val="2"/>
      </rPr>
      <t>stündlich</t>
    </r>
  </si>
  <si>
    <t>Rel.-Bekenntnis</t>
  </si>
  <si>
    <t>MBH-ChG</t>
  </si>
  <si>
    <t>Alternative Wohnformen</t>
  </si>
  <si>
    <t>Siehe Beiblatt "Hinweis nach EU-Datenschutz-Grundverordnung.</t>
  </si>
  <si>
    <t>Körperpflege 
und Kleiden</t>
  </si>
  <si>
    <t>Angehörige(r) o. sonst. Ansprech-person(en)</t>
  </si>
  <si>
    <t>Aktueller und Betreuungs- und Pflegebedarf</t>
  </si>
  <si>
    <t>P f l e g e b e d a r f s e r h e b u n g s b o g e n</t>
  </si>
  <si>
    <t>Wohnen</t>
  </si>
  <si>
    <t xml:space="preserve">   Monaten zu erwarten.</t>
  </si>
  <si>
    <t>dringend</t>
  </si>
  <si>
    <t>sehr dringend</t>
  </si>
  <si>
    <t>weniger dringend</t>
  </si>
  <si>
    <t>nicht dringend</t>
  </si>
  <si>
    <t>Liste:</t>
  </si>
  <si>
    <t>Erwachsenenschutzvertretung</t>
  </si>
  <si>
    <t>selbständig</t>
  </si>
  <si>
    <t>Z u r   I n f o r m a t i o n</t>
  </si>
  <si>
    <t>Z u r   B  e u r t e i l u n g</t>
  </si>
  <si>
    <t>Gefährdung durch die bauliche Situation bzw. durch die Wohnsituation</t>
  </si>
  <si>
    <t>täglich</t>
  </si>
  <si>
    <t>wirkt/ist belastet</t>
  </si>
  <si>
    <t>Soziales Netz fehlt gänzlich.</t>
  </si>
  <si>
    <t>mit Hilfe Dritter und/oder Rollstuhl</t>
  </si>
  <si>
    <t>mit technischem Hilfsmittel</t>
  </si>
  <si>
    <t>mit Hilfe von 2 Personen, erschwerte Mobilisation</t>
  </si>
  <si>
    <t>Schwierigkeiten bei neuen Situationen</t>
  </si>
  <si>
    <t>dauernd erforderlich (schwer desorientiert)</t>
  </si>
  <si>
    <t>Versorgung durch das soziale Umfeld</t>
  </si>
  <si>
    <t>intakt und funktionierend</t>
  </si>
  <si>
    <t>eingeschränkt vorhanden/funktionierend</t>
  </si>
  <si>
    <t>Hauptbetreuungsperson überfordert</t>
  </si>
  <si>
    <t>Kommunikation und soziales Verhalten</t>
  </si>
  <si>
    <t>selbständige Alltagsgestaltung</t>
  </si>
  <si>
    <t>selbständige Tagesgestaltung,</t>
  </si>
  <si>
    <t>Kommunikation bei Ansprechen</t>
  </si>
  <si>
    <t>sozialer Rückzug mit Leidensdruck</t>
  </si>
  <si>
    <t>passive Grundhaltung und Rückzugs-</t>
  </si>
  <si>
    <t>tendenz, lässt sich aber animieren</t>
  </si>
  <si>
    <t xml:space="preserve">Medikamente werden vorbereitet, </t>
  </si>
  <si>
    <t xml:space="preserve">Erschwerte Medikamenteneinnahme </t>
  </si>
  <si>
    <t>Erhöhter Zeitaufwand erforderlich</t>
  </si>
  <si>
    <t xml:space="preserve">Besorgen nötig, Vorrichten und </t>
  </si>
  <si>
    <t>Vorbereiten notwendig</t>
  </si>
  <si>
    <t>Vorbereiten und teilweise Beobachten</t>
  </si>
  <si>
    <t>notwendig (vor allem Trinken)</t>
  </si>
  <si>
    <t xml:space="preserve">muss zusätzlich zum Essplatz </t>
  </si>
  <si>
    <t>gebracht werden</t>
  </si>
  <si>
    <t>gegeben werden, evtl. Pürieren/Eindicken</t>
  </si>
  <si>
    <t xml:space="preserve">gegeben werden </t>
  </si>
  <si>
    <t>Begleitung erforderlich</t>
  </si>
  <si>
    <t>Beginnende Harninkontinenz,</t>
  </si>
  <si>
    <t>IKV-Einlagen, Harnflasche</t>
  </si>
  <si>
    <t>vollständige Harn- und Stuhlinkontinenz, Wechsel</t>
  </si>
  <si>
    <t>und Reinigung oder Stomaversorgung durch Dritte</t>
  </si>
  <si>
    <t xml:space="preserve">vollständige Hilfe und Übernahme notwendig </t>
  </si>
  <si>
    <t>nur mit personeller Unterstützung (Mitwirkung möglich),</t>
  </si>
  <si>
    <t>Kontrolle (Umziehen) erforderlich</t>
  </si>
  <si>
    <t>Essen und
Trinken</t>
  </si>
  <si>
    <t>Einnahme selbständig</t>
  </si>
  <si>
    <t>selbständig, fallweise Erinnern</t>
  </si>
  <si>
    <t>Anleiten/Übernahme in Teilbereichen</t>
  </si>
  <si>
    <t>Unterstützung in Teilbereichen</t>
  </si>
  <si>
    <t>Hautpflege Lagerung</t>
  </si>
  <si>
    <t>nicht notwendig</t>
  </si>
  <si>
    <t>Lagerung beim Zu-Bett-Gehen,</t>
  </si>
  <si>
    <t>trockene Haut</t>
  </si>
  <si>
    <t>Lagerung zu Bettliegezeiten, Deku-</t>
  </si>
  <si>
    <t>Lagerung u. Prophylaxe im Sitzen und im Bett, am Tag</t>
  </si>
  <si>
    <t>und in der Nacht, gefährdeter Hautstatus</t>
  </si>
  <si>
    <t>gelegentliche Unterstützung/Kontrolle</t>
  </si>
  <si>
    <t>tägliche Unterstützung/Kontrolle</t>
  </si>
  <si>
    <t>tägliches Übernehmen</t>
  </si>
  <si>
    <t>tägliche umfangreiche Behandlungspflege</t>
  </si>
  <si>
    <t>intensive Behandlungspflege mehrmals täglich</t>
  </si>
  <si>
    <t>Spezielle Pflege (Atmung, 
Schmerz, etc.)</t>
  </si>
  <si>
    <t>Psychische Situation</t>
  </si>
  <si>
    <t>ausgeglichen</t>
  </si>
  <si>
    <t>ausgeglichen durch Medikation</t>
  </si>
  <si>
    <t>leichte Stimmungsschwankungen,</t>
  </si>
  <si>
    <t>teilweise veränderter Antrieb</t>
  </si>
  <si>
    <t>phasenweise Verhaltensänderung,</t>
  </si>
  <si>
    <t xml:space="preserve">leichte Intervention durch Dritte </t>
  </si>
  <si>
    <t xml:space="preserve">regelmäßige Beobachtung und </t>
  </si>
  <si>
    <t>Intervention durch Dritte untertags</t>
  </si>
  <si>
    <t>teilweise Eigen- und/oder Fremdgefährdung</t>
  </si>
  <si>
    <t>Ausschlaggebende abschließende fachliche Beurteilung</t>
  </si>
  <si>
    <t xml:space="preserve">regelmäßige Beobachtung und Intervention </t>
  </si>
  <si>
    <t>durch Dritte auch nachts erforderlich</t>
  </si>
  <si>
    <t>über 24 Stunden erforderlich</t>
  </si>
  <si>
    <t>auch nachts erforderlich (tw. Schlaflosigkeit)</t>
  </si>
  <si>
    <t xml:space="preserve">nächtlicher Lagerungswechsel </t>
  </si>
  <si>
    <t>mit Deku-Prophylaxe</t>
  </si>
  <si>
    <t>Summe</t>
  </si>
  <si>
    <t>deutlich erschwerte Kontakt-</t>
  </si>
  <si>
    <t>aufnahme und Kommunikation</t>
  </si>
  <si>
    <t>Harninkontinenz, vollständige</t>
  </si>
  <si>
    <t>IKV oder Harnkatheter</t>
  </si>
  <si>
    <t>Anzahl "wahr"</t>
  </si>
  <si>
    <t>Summe aus den Punktewerten der einzelnen Fragebatterien</t>
  </si>
  <si>
    <t>druckentlastende Lagerung beim Zu-Bett-</t>
  </si>
  <si>
    <t>Kommunikation eingeschränkt (kognitive oder Sinneseinschränkung)</t>
  </si>
  <si>
    <t>unangepasstes, für Umfeld belastendes Verhalten</t>
  </si>
  <si>
    <t>Harninkontinenz, fallweise Stuhlinkontinenz,</t>
  </si>
  <si>
    <t>Reinigung notwendig</t>
  </si>
  <si>
    <t>kontinuierliche Beobachtung/zeitintensive Betreuung</t>
  </si>
  <si>
    <t>Klient/in selbständig</t>
  </si>
  <si>
    <t>Gehen, fallw. lokale Deku-Prophylaxe</t>
  </si>
  <si>
    <t xml:space="preserve">Prophylaxe 1 x täglich </t>
  </si>
  <si>
    <t>sehr gefährdeter Hautstatus, Lagerung und</t>
  </si>
  <si>
    <t>Prophylaxe mind. alle 3 Stunden</t>
  </si>
  <si>
    <t xml:space="preserve">Maßnahmen 
ohne Heimaufnahme </t>
  </si>
  <si>
    <t>Mobilen Diensten</t>
  </si>
  <si>
    <t xml:space="preserve">sind möglich, daher Empfehlung von </t>
  </si>
  <si>
    <t>wurden geprüft, sind jedoch nicht (mehr) möglich.</t>
  </si>
  <si>
    <t xml:space="preserve">Berücksichtigung der absehbaren Entwicklung </t>
  </si>
  <si>
    <t>relevanten Veränderung in den letzten 4 Monaten)</t>
  </si>
  <si>
    <r>
      <rPr>
        <b/>
        <sz val="10"/>
        <color indexed="56"/>
        <rFont val="Arial"/>
        <family val="2"/>
      </rPr>
      <t>derzeit nicht gegeben</t>
    </r>
    <r>
      <rPr>
        <sz val="10"/>
        <color indexed="56"/>
        <rFont val="Arial"/>
        <family val="2"/>
      </rPr>
      <t>, aber unter</t>
    </r>
  </si>
  <si>
    <r>
      <rPr>
        <b/>
        <sz val="10"/>
        <color indexed="56"/>
        <rFont val="Arial"/>
        <family val="2"/>
      </rPr>
      <t>nicht gegeben</t>
    </r>
    <r>
      <rPr>
        <sz val="10"/>
        <color indexed="56"/>
        <rFont val="Arial"/>
        <family val="2"/>
      </rPr>
      <t xml:space="preserve"> (keine pflege/therapeutisch</t>
    </r>
  </si>
  <si>
    <t>Notwendigkeit einer Heimaufnahme</t>
  </si>
  <si>
    <t>Patientenverfügung und juridische Dokumente</t>
  </si>
  <si>
    <t xml:space="preserve">Vorbereitung und </t>
  </si>
  <si>
    <t xml:space="preserve">Überwachung der Einnahme </t>
  </si>
  <si>
    <t>Nahrung und Getränke müssen teilweise ein-</t>
  </si>
  <si>
    <t>Nahrung und Getränke müssen vollständig ein-</t>
  </si>
  <si>
    <t>Mithilfe und Beaufsichtigung täglich nötig</t>
  </si>
  <si>
    <t>mit teilweiser personeller Unterstützung</t>
  </si>
  <si>
    <t>Soziales Netz/Familie ist überfordert.</t>
  </si>
  <si>
    <t>Raucher/in</t>
  </si>
  <si>
    <t>Klage läuft</t>
  </si>
  <si>
    <t>selten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</si>
</sst>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/yyyy"/>
    <numFmt numFmtId="165" formatCode="ddmmyyyy"/>
    <numFmt numFmtId="166" formatCode="0000\-00\ 00\ 00"/>
  </numFmts>
  <fonts count="1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23"/>
      <name val="Arial"/>
      <family val="2"/>
    </font>
    <font>
      <sz val="9"/>
      <color indexed="56"/>
      <name val="Arial"/>
      <family val="2"/>
    </font>
    <font>
      <sz val="9"/>
      <color indexed="56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9"/>
      <name val="Segoe U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3"/>
      <color indexed="10"/>
      <name val="Arial"/>
      <family val="2"/>
    </font>
    <font>
      <sz val="9"/>
      <color indexed="10"/>
      <name val="Arial"/>
      <family val="2"/>
    </font>
    <font>
      <b/>
      <sz val="9"/>
      <color indexed="56"/>
      <name val="Arial"/>
      <family val="2"/>
    </font>
    <font>
      <i/>
      <sz val="9"/>
      <color indexed="56"/>
      <name val="Arial Narrow"/>
      <family val="2"/>
    </font>
    <font>
      <i/>
      <sz val="9"/>
      <color indexed="56"/>
      <name val="Arial"/>
      <family val="2"/>
    </font>
    <font>
      <sz val="9"/>
      <color indexed="56"/>
      <name val="Arial Narrow"/>
      <family val="2"/>
    </font>
    <font>
      <i/>
      <sz val="10"/>
      <color indexed="56"/>
      <name val="Arial"/>
      <family val="2"/>
    </font>
    <font>
      <b/>
      <sz val="9"/>
      <color indexed="10"/>
      <name val="Arial"/>
      <family val="2"/>
    </font>
    <font>
      <i/>
      <sz val="10"/>
      <color indexed="56"/>
      <name val="Arial Narrow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3"/>
      <color indexed="9"/>
      <name val="Arial"/>
      <family val="2"/>
    </font>
    <font>
      <sz val="9"/>
      <color indexed="9"/>
      <name val="Arial"/>
      <family val="2"/>
    </font>
    <font>
      <sz val="11"/>
      <color indexed="10"/>
      <name val="Arial"/>
      <family val="2"/>
    </font>
    <font>
      <sz val="7"/>
      <color indexed="56"/>
      <name val="Arial Narrow"/>
      <family val="2"/>
    </font>
    <font>
      <b/>
      <sz val="10"/>
      <color indexed="10"/>
      <name val="Arial"/>
      <family val="2"/>
    </font>
    <font>
      <b/>
      <sz val="9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9"/>
      <name val="Arial Narrow"/>
      <family val="2"/>
    </font>
    <font>
      <b/>
      <sz val="9"/>
      <color indexed="9"/>
      <name val="Arial"/>
      <family val="2"/>
    </font>
    <font>
      <b/>
      <i/>
      <sz val="14"/>
      <color indexed="56"/>
      <name val="Arial"/>
      <family val="2"/>
    </font>
    <font>
      <sz val="10"/>
      <color indexed="56"/>
      <name val="Arial Narrow"/>
      <family val="2"/>
    </font>
    <font>
      <b/>
      <sz val="12"/>
      <color indexed="56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9"/>
      <color indexed="10"/>
      <name val="Arial"/>
      <family val="2"/>
    </font>
    <font>
      <sz val="9"/>
      <color indexed="10"/>
      <name val="Arial Narrow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i/>
      <sz val="10"/>
      <color indexed="9"/>
      <name val="Arial"/>
      <family val="2"/>
    </font>
    <font>
      <b/>
      <i/>
      <sz val="10"/>
      <color indexed="9"/>
      <name val="Arial"/>
      <family val="2"/>
    </font>
    <font>
      <i/>
      <sz val="9"/>
      <color indexed="9"/>
      <name val="Arial"/>
      <family val="2"/>
    </font>
    <font>
      <i/>
      <sz val="14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i/>
      <sz val="13"/>
      <color indexed="9"/>
      <name val="Arial"/>
      <family val="2"/>
    </font>
    <font>
      <b/>
      <sz val="13"/>
      <color indexed="9"/>
      <name val="Arial"/>
      <family val="2"/>
    </font>
    <font>
      <sz val="9"/>
      <color indexed="9"/>
      <name val="Arial Narrow"/>
      <family val="2"/>
    </font>
    <font>
      <b/>
      <i/>
      <sz val="13.5"/>
      <color indexed="56"/>
      <name val="Arial"/>
      <family val="2"/>
    </font>
    <font>
      <i/>
      <sz val="13"/>
      <color indexed="56"/>
      <name val="Arial"/>
      <family val="2"/>
    </font>
    <font>
      <i/>
      <sz val="14"/>
      <color indexed="56"/>
      <name val="Arial"/>
      <family val="2"/>
    </font>
    <font>
      <b/>
      <sz val="16"/>
      <color indexed="56"/>
      <name val="Arial"/>
      <family val="2"/>
    </font>
    <font>
      <b/>
      <i/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3"/>
      <color rgb="FFFF0000"/>
      <name val="Arial"/>
      <family val="2"/>
    </font>
    <font>
      <sz val="9"/>
      <color rgb="FFFF000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9"/>
      <color rgb="FF002060"/>
      <name val="Arial"/>
      <family val="2"/>
    </font>
    <font>
      <sz val="9"/>
      <color rgb="FF002060"/>
      <name val="Arial"/>
      <family val="2"/>
    </font>
    <font>
      <i/>
      <sz val="9"/>
      <color rgb="FF002060"/>
      <name val="Arial Narrow"/>
      <family val="2"/>
    </font>
    <font>
      <i/>
      <sz val="9"/>
      <color rgb="FF002060"/>
      <name val="Arial"/>
      <family val="2"/>
    </font>
    <font>
      <sz val="9"/>
      <color rgb="FF002060"/>
      <name val="Arial Narrow"/>
      <family val="2"/>
    </font>
    <font>
      <i/>
      <sz val="10"/>
      <color rgb="FF002060"/>
      <name val="Arial"/>
      <family val="2"/>
    </font>
    <font>
      <b/>
      <sz val="9"/>
      <color rgb="FFFF0000"/>
      <name val="Arial"/>
      <family val="2"/>
    </font>
    <font>
      <i/>
      <sz val="10"/>
      <color rgb="FF002060"/>
      <name val="Arial Narrow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  <font>
      <sz val="13"/>
      <color theme="0"/>
      <name val="Arial"/>
      <family val="2"/>
    </font>
    <font>
      <sz val="9"/>
      <color theme="0"/>
      <name val="Arial"/>
      <family val="2"/>
    </font>
    <font>
      <sz val="11"/>
      <color rgb="FFFF0000"/>
      <name val="Arial"/>
      <family val="2"/>
    </font>
    <font>
      <sz val="7"/>
      <color rgb="FF002060"/>
      <name val="Arial Narrow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1"/>
      <color rgb="FF002060"/>
      <name val="Arial"/>
      <family val="2"/>
    </font>
    <font>
      <sz val="10"/>
      <color theme="0"/>
      <name val="Arial Narrow"/>
      <family val="2"/>
    </font>
    <font>
      <b/>
      <sz val="9"/>
      <color theme="0"/>
      <name val="Arial"/>
      <family val="2"/>
    </font>
    <font>
      <b/>
      <i/>
      <sz val="14"/>
      <color rgb="FF002060"/>
      <name val="Arial"/>
      <family val="2"/>
    </font>
    <font>
      <sz val="10"/>
      <color rgb="FF002060"/>
      <name val="Arial Narrow"/>
      <family val="2"/>
    </font>
    <font>
      <b/>
      <sz val="12"/>
      <color rgb="FF002060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i/>
      <sz val="9"/>
      <color rgb="FFFF0000"/>
      <name val="Arial"/>
      <family val="2"/>
    </font>
    <font>
      <sz val="9"/>
      <color rgb="FFFF0000"/>
      <name val="Arial Narrow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  <font>
      <i/>
      <sz val="10"/>
      <color theme="0"/>
      <name val="Arial"/>
      <family val="2"/>
    </font>
    <font>
      <b/>
      <i/>
      <sz val="10"/>
      <color theme="0"/>
      <name val="Arial"/>
      <family val="2"/>
    </font>
    <font>
      <i/>
      <sz val="9"/>
      <color theme="0"/>
      <name val="Arial"/>
      <family val="2"/>
    </font>
    <font>
      <i/>
      <sz val="14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i/>
      <sz val="13"/>
      <color theme="0"/>
      <name val="Arial"/>
      <family val="2"/>
    </font>
    <font>
      <b/>
      <sz val="13"/>
      <color theme="0"/>
      <name val="Arial"/>
      <family val="2"/>
    </font>
    <font>
      <sz val="9"/>
      <color theme="0"/>
      <name val="Arial Narrow"/>
      <family val="2"/>
    </font>
    <font>
      <b/>
      <sz val="16"/>
      <color rgb="FF002060"/>
      <name val="Arial"/>
      <family val="2"/>
    </font>
    <font>
      <b/>
      <i/>
      <sz val="13.5"/>
      <color rgb="FF002060"/>
      <name val="Arial"/>
      <family val="2"/>
    </font>
    <font>
      <i/>
      <sz val="14"/>
      <color rgb="FF002060"/>
      <name val="Arial"/>
      <family val="2"/>
    </font>
    <font>
      <i/>
      <sz val="13"/>
      <color rgb="FF002060"/>
      <name val="Arial"/>
      <family val="2"/>
    </font>
    <font>
      <b/>
      <i/>
      <sz val="12"/>
      <color rgb="FF00206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</fills>
  <borders count="10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theme="4" tint="-0.24993999302387238"/>
      </left>
      <right style="thick">
        <color theme="4" tint="-0.24993999302387238"/>
      </right>
      <top style="thick">
        <color theme="4" tint="-0.24993999302387238"/>
      </top>
      <bottom style="thick">
        <color theme="4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rgb="FF002060"/>
      </right>
      <top/>
      <bottom/>
    </border>
    <border>
      <left style="thin">
        <color rgb="FF002060"/>
      </left>
      <right/>
      <top style="thin">
        <color rgb="FF002060"/>
      </top>
      <bottom style="thin">
        <color rgb="FF002060"/>
      </bottom>
    </border>
    <border>
      <left style="thin">
        <color rgb="FF002060"/>
      </left>
      <right/>
      <top/>
      <bottom/>
    </border>
    <border>
      <left style="thin">
        <color rgb="FF002060"/>
      </left>
      <right/>
      <top/>
      <bottom style="thin">
        <color indexed="56"/>
      </bottom>
    </border>
    <border>
      <left/>
      <right/>
      <top/>
      <bottom style="thin">
        <color indexed="56"/>
      </bottom>
    </border>
    <border>
      <left/>
      <right style="thin">
        <color rgb="FF002060"/>
      </right>
      <top/>
      <bottom style="thin">
        <color indexed="56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/>
      <right style="thin"/>
      <top/>
      <bottom/>
    </border>
    <border>
      <left style="thin"/>
      <right/>
      <top/>
      <bottom style="thin">
        <color indexed="56"/>
      </bottom>
    </border>
    <border>
      <left/>
      <right/>
      <top style="thin">
        <color rgb="FF002060"/>
      </top>
      <bottom/>
    </border>
    <border>
      <left/>
      <right style="thin">
        <color rgb="FF002060"/>
      </right>
      <top style="thin">
        <color rgb="FF002060"/>
      </top>
      <bottom/>
    </border>
    <border>
      <left/>
      <right/>
      <top style="thin">
        <color indexed="56"/>
      </top>
      <bottom/>
    </border>
    <border>
      <left/>
      <right style="thin">
        <color rgb="FF002060"/>
      </right>
      <top style="thin">
        <color indexed="56"/>
      </top>
      <bottom/>
    </border>
    <border>
      <left/>
      <right/>
      <top/>
      <bottom style="thin">
        <color rgb="FF002060"/>
      </bottom>
    </border>
    <border>
      <left/>
      <right/>
      <top style="thin"/>
      <bottom/>
    </border>
    <border>
      <left/>
      <right style="thin">
        <color indexed="56"/>
      </right>
      <top style="thin">
        <color indexed="56"/>
      </top>
      <bottom/>
    </border>
    <border>
      <left/>
      <right style="thin">
        <color indexed="56"/>
      </right>
      <top/>
      <bottom/>
    </border>
    <border>
      <left/>
      <right/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indexed="56"/>
      </left>
      <right/>
      <top style="thin">
        <color indexed="56"/>
      </top>
      <bottom/>
    </border>
    <border>
      <left style="thin"/>
      <right style="thin"/>
      <top/>
      <bottom/>
    </border>
    <border>
      <left/>
      <right style="thin"/>
      <top style="thin">
        <color indexed="56"/>
      </top>
      <bottom/>
    </border>
    <border>
      <left/>
      <right style="thin"/>
      <top style="hair">
        <color rgb="FF002060"/>
      </top>
      <bottom/>
    </border>
    <border>
      <left style="thin"/>
      <right style="thin"/>
      <top style="thin"/>
      <bottom style="thin"/>
    </border>
    <border>
      <left/>
      <right/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/>
      <bottom style="hair">
        <color rgb="FF002060"/>
      </bottom>
    </border>
    <border>
      <left/>
      <right/>
      <top style="medium">
        <color rgb="FF002060"/>
      </top>
      <bottom style="thin"/>
    </border>
    <border>
      <left/>
      <right style="thin">
        <color rgb="FF002060"/>
      </right>
      <top/>
      <bottom style="thin">
        <color rgb="FF00206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rgb="FF002060"/>
      </left>
      <right/>
      <top/>
      <bottom style="thin">
        <color rgb="FF002060"/>
      </bottom>
    </border>
    <border>
      <left/>
      <right style="thin"/>
      <top/>
      <bottom style="thin"/>
    </border>
    <border>
      <left style="thin">
        <color rgb="FF002060"/>
      </left>
      <right/>
      <top style="thin">
        <color rgb="FF002060"/>
      </top>
      <bottom/>
    </border>
    <border>
      <left style="thin">
        <color rgb="FF002060"/>
      </left>
      <right/>
      <top/>
      <bottom style="thin"/>
    </border>
    <border>
      <left/>
      <right style="thin">
        <color rgb="FF002060"/>
      </right>
      <top/>
      <bottom style="thin"/>
    </border>
    <border>
      <left/>
      <right style="thin">
        <color rgb="FF002060"/>
      </right>
      <top style="thin">
        <color rgb="FF002060"/>
      </top>
      <bottom style="thin">
        <color rgb="FF002060"/>
      </bottom>
    </border>
    <border>
      <left/>
      <right/>
      <top style="thin">
        <color rgb="FF002060"/>
      </top>
      <bottom style="thin">
        <color rgb="FF002060"/>
      </bottom>
    </border>
    <border>
      <left/>
      <right style="thin"/>
      <top/>
      <bottom style="thin">
        <color indexed="56"/>
      </bottom>
    </border>
    <border>
      <left style="thin"/>
      <right/>
      <top style="thin">
        <color indexed="56"/>
      </top>
      <bottom/>
    </border>
    <border>
      <left style="thin">
        <color rgb="FF002060"/>
      </left>
      <right/>
      <top style="thin">
        <color indexed="56"/>
      </top>
      <bottom/>
    </border>
    <border>
      <left style="medium">
        <color rgb="FF002060"/>
      </left>
      <right/>
      <top style="medium">
        <color rgb="FF002060"/>
      </top>
      <bottom/>
    </border>
    <border>
      <left/>
      <right/>
      <top style="medium">
        <color rgb="FF002060"/>
      </top>
      <bottom/>
    </border>
    <border>
      <left/>
      <right style="medium">
        <color rgb="FF002060"/>
      </right>
      <top style="medium">
        <color rgb="FF002060"/>
      </top>
      <bottom/>
    </border>
    <border>
      <left style="medium">
        <color rgb="FF002060"/>
      </left>
      <right/>
      <top/>
      <bottom/>
    </border>
    <border>
      <left/>
      <right style="medium">
        <color rgb="FF002060"/>
      </right>
      <top/>
      <bottom/>
    </border>
    <border>
      <left/>
      <right/>
      <top style="hair">
        <color rgb="FF002060"/>
      </top>
      <bottom/>
    </border>
    <border>
      <left/>
      <right style="thin">
        <color rgb="FF002060"/>
      </right>
      <top style="hair">
        <color rgb="FF002060"/>
      </top>
      <bottom/>
    </border>
    <border>
      <left style="thin">
        <color rgb="FF002060"/>
      </left>
      <right/>
      <top style="thin"/>
      <bottom/>
    </border>
    <border>
      <left/>
      <right style="thin">
        <color rgb="FF002060"/>
      </right>
      <top style="thin"/>
      <bottom/>
    </border>
    <border>
      <left/>
      <right style="thin">
        <color indexed="56"/>
      </right>
      <top/>
      <bottom style="thin">
        <color indexed="56"/>
      </bottom>
    </border>
    <border>
      <left/>
      <right/>
      <top style="hair"/>
      <bottom style="hair"/>
    </border>
    <border>
      <left/>
      <right style="thin">
        <color rgb="FF002060"/>
      </right>
      <top style="hair"/>
      <bottom style="hair"/>
    </border>
    <border>
      <left style="thin">
        <color rgb="FF002060"/>
      </left>
      <right style="thin">
        <color rgb="FF002060"/>
      </right>
      <top/>
      <bottom style="thin">
        <color rgb="FF002060"/>
      </bottom>
    </border>
    <border>
      <left/>
      <right style="thin"/>
      <top/>
      <bottom style="hair">
        <color rgb="FF002060"/>
      </bottom>
    </border>
    <border>
      <left style="thin">
        <color rgb="FF002060"/>
      </left>
      <right/>
      <top style="hair">
        <color rgb="FF002060"/>
      </top>
      <bottom style="hair">
        <color rgb="FF002060"/>
      </bottom>
    </border>
    <border>
      <left/>
      <right/>
      <top style="hair">
        <color rgb="FF002060"/>
      </top>
      <bottom style="hair">
        <color rgb="FF002060"/>
      </bottom>
    </border>
    <border>
      <left style="thin"/>
      <right style="thin">
        <color rgb="FF002060"/>
      </right>
      <top style="thin"/>
      <bottom style="thin">
        <color rgb="FF002060"/>
      </bottom>
    </border>
    <border>
      <left style="thin">
        <color rgb="FF002060"/>
      </left>
      <right style="thin">
        <color rgb="FF002060"/>
      </right>
      <top style="thin"/>
      <bottom style="thin">
        <color rgb="FF002060"/>
      </bottom>
    </border>
    <border>
      <left style="thin">
        <color rgb="FF002060"/>
      </left>
      <right style="thin"/>
      <top style="thin"/>
      <bottom style="thin">
        <color rgb="FF002060"/>
      </bottom>
    </border>
    <border>
      <left style="thin"/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thin"/>
      <top style="thin">
        <color rgb="FF002060"/>
      </top>
      <bottom style="thin">
        <color rgb="FF002060"/>
      </bottom>
    </border>
    <border>
      <left style="thin"/>
      <right style="thin">
        <color rgb="FF002060"/>
      </right>
      <top style="thin">
        <color rgb="FF002060"/>
      </top>
      <bottom style="thin"/>
    </border>
    <border>
      <left style="thin">
        <color rgb="FF002060"/>
      </left>
      <right style="thin">
        <color rgb="FF002060"/>
      </right>
      <top style="thin">
        <color rgb="FF002060"/>
      </top>
      <bottom style="thin"/>
    </border>
    <border>
      <left style="thin">
        <color rgb="FF002060"/>
      </left>
      <right style="thin"/>
      <top style="thin">
        <color rgb="FF002060"/>
      </top>
      <bottom style="thin"/>
    </border>
    <border>
      <left style="thin">
        <color rgb="FF002060"/>
      </left>
      <right style="thin">
        <color indexed="56"/>
      </right>
      <top style="thin">
        <color rgb="FF002060"/>
      </top>
      <bottom style="thin">
        <color rgb="FF002060"/>
      </bottom>
    </border>
    <border>
      <left style="thin"/>
      <right/>
      <top/>
      <bottom style="thin">
        <color rgb="FF002060"/>
      </bottom>
    </border>
    <border>
      <left/>
      <right style="thin"/>
      <top/>
      <bottom style="thin">
        <color rgb="FF002060"/>
      </bottom>
    </border>
    <border>
      <left style="thin">
        <color rgb="FF002060"/>
      </left>
      <right/>
      <top style="hair">
        <color rgb="FF002060"/>
      </top>
      <bottom style="hair"/>
    </border>
    <border>
      <left/>
      <right/>
      <top style="hair">
        <color rgb="FF002060"/>
      </top>
      <bottom style="hair"/>
    </border>
    <border>
      <left/>
      <right style="thin">
        <color rgb="FF002060"/>
      </right>
      <top style="hair">
        <color rgb="FF002060"/>
      </top>
      <bottom style="hair"/>
    </border>
    <border>
      <left style="medium">
        <color rgb="FF002060"/>
      </left>
      <right/>
      <top/>
      <bottom style="medium">
        <color rgb="FF002060"/>
      </bottom>
    </border>
    <border>
      <left/>
      <right/>
      <top/>
      <bottom style="medium">
        <color rgb="FF002060"/>
      </bottom>
    </border>
    <border>
      <left/>
      <right style="medium">
        <color rgb="FF002060"/>
      </right>
      <top/>
      <bottom style="medium">
        <color rgb="FF002060"/>
      </bottom>
    </border>
    <border>
      <left/>
      <right style="thin">
        <color indexed="56"/>
      </right>
      <top style="thin">
        <color rgb="FF002060"/>
      </top>
      <bottom/>
    </border>
    <border>
      <left/>
      <right style="thin">
        <color indexed="56"/>
      </right>
      <top/>
      <bottom style="thin">
        <color rgb="FF002060"/>
      </bottom>
    </border>
    <border>
      <left/>
      <right style="thin">
        <color rgb="FF002060"/>
      </right>
      <top style="hair">
        <color rgb="FF002060"/>
      </top>
      <bottom style="hair">
        <color rgb="FF002060"/>
      </bottom>
    </border>
    <border>
      <left/>
      <right style="thin">
        <color rgb="FF002060"/>
      </right>
      <top/>
      <bottom style="hair">
        <color rgb="FF002060"/>
      </bottom>
    </border>
    <border>
      <left style="thin">
        <color rgb="FF002060"/>
      </left>
      <right/>
      <top style="hair"/>
      <bottom/>
    </border>
    <border>
      <left/>
      <right/>
      <top style="hair"/>
      <bottom/>
    </border>
    <border>
      <left/>
      <right style="thin">
        <color rgb="FF002060"/>
      </right>
      <top style="hair"/>
      <bottom/>
    </border>
    <border>
      <left style="thin"/>
      <right/>
      <top style="thin">
        <color rgb="FF002060"/>
      </top>
      <bottom style="hair">
        <color rgb="FF002060"/>
      </bottom>
    </border>
    <border>
      <left/>
      <right/>
      <top style="thin">
        <color rgb="FF002060"/>
      </top>
      <bottom style="hair">
        <color rgb="FF002060"/>
      </bottom>
    </border>
    <border>
      <left/>
      <right style="thin">
        <color rgb="FF002060"/>
      </right>
      <top style="thin">
        <color rgb="FF002060"/>
      </top>
      <bottom style="hair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/>
    </border>
    <border>
      <left style="thin">
        <color indexed="56"/>
      </left>
      <right/>
      <top/>
      <bottom/>
    </border>
    <border>
      <left/>
      <right style="thin"/>
      <top style="thin">
        <color rgb="FF00206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6" borderId="2" applyNumberFormat="0" applyAlignment="0" applyProtection="0"/>
    <xf numFmtId="41" fontId="0" fillId="0" borderId="0" applyFont="0" applyFill="0" applyBorder="0" applyAlignment="0" applyProtection="0"/>
    <xf numFmtId="0" fontId="78" fillId="27" borderId="2" applyNumberFormat="0" applyAlignment="0" applyProtection="0"/>
    <xf numFmtId="0" fontId="79" fillId="0" borderId="3" applyNumberFormat="0" applyFill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43" fontId="0" fillId="0" borderId="0" applyFont="0" applyFill="0" applyBorder="0" applyAlignment="0" applyProtection="0"/>
    <xf numFmtId="0" fontId="8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0" fillId="0" borderId="0">
      <alignment/>
      <protection/>
    </xf>
    <xf numFmtId="0" fontId="5" fillId="0" borderId="5">
      <alignment horizontal="left" vertical="center" indent="1"/>
      <protection/>
    </xf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32" borderId="10" applyNumberFormat="0" applyAlignment="0" applyProtection="0"/>
  </cellStyleXfs>
  <cellXfs count="64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91" fillId="0" borderId="0" xfId="0" applyFont="1" applyAlignment="1" applyProtection="1">
      <alignment/>
      <protection/>
    </xf>
    <xf numFmtId="0" fontId="91" fillId="0" borderId="0" xfId="0" applyFont="1" applyBorder="1" applyAlignment="1" applyProtection="1">
      <alignment/>
      <protection/>
    </xf>
    <xf numFmtId="0" fontId="91" fillId="0" borderId="0" xfId="0" applyFont="1" applyAlignment="1" applyProtection="1">
      <alignment horizontal="left"/>
      <protection/>
    </xf>
    <xf numFmtId="0" fontId="91" fillId="0" borderId="0" xfId="0" applyFont="1" applyFill="1" applyBorder="1" applyAlignment="1" applyProtection="1">
      <alignment/>
      <protection/>
    </xf>
    <xf numFmtId="0" fontId="91" fillId="0" borderId="0" xfId="0" applyFont="1" applyBorder="1" applyAlignment="1" applyProtection="1">
      <alignment vertical="top"/>
      <protection/>
    </xf>
    <xf numFmtId="0" fontId="91" fillId="0" borderId="0" xfId="0" applyFont="1" applyAlignment="1" applyProtection="1">
      <alignment vertical="center"/>
      <protection/>
    </xf>
    <xf numFmtId="0" fontId="91" fillId="0" borderId="0" xfId="0" applyFont="1" applyAlignment="1" applyProtection="1">
      <alignment vertical="top"/>
      <protection/>
    </xf>
    <xf numFmtId="0" fontId="91" fillId="0" borderId="0" xfId="0" applyFont="1" applyFill="1" applyAlignment="1" applyProtection="1">
      <alignment/>
      <protection/>
    </xf>
    <xf numFmtId="0" fontId="91" fillId="33" borderId="0" xfId="0" applyFont="1" applyFill="1" applyAlignment="1" applyProtection="1">
      <alignment/>
      <protection/>
    </xf>
    <xf numFmtId="0" fontId="91" fillId="0" borderId="0" xfId="0" applyFont="1" applyAlignment="1" applyProtection="1">
      <alignment/>
      <protection/>
    </xf>
    <xf numFmtId="0" fontId="92" fillId="0" borderId="0" xfId="0" applyFont="1" applyAlignment="1" applyProtection="1">
      <alignment vertical="center"/>
      <protection/>
    </xf>
    <xf numFmtId="0" fontId="93" fillId="0" borderId="0" xfId="0" applyFont="1" applyFill="1" applyAlignment="1" applyProtection="1">
      <alignment/>
      <protection/>
    </xf>
    <xf numFmtId="0" fontId="94" fillId="0" borderId="0" xfId="0" applyFont="1" applyAlignment="1" applyProtection="1">
      <alignment/>
      <protection/>
    </xf>
    <xf numFmtId="0" fontId="95" fillId="0" borderId="0" xfId="0" applyFont="1" applyFill="1" applyBorder="1" applyAlignment="1" applyProtection="1">
      <alignment vertical="center"/>
      <protection/>
    </xf>
    <xf numFmtId="0" fontId="95" fillId="0" borderId="0" xfId="0" applyFont="1" applyFill="1" applyBorder="1" applyAlignment="1" applyProtection="1">
      <alignment/>
      <protection/>
    </xf>
    <xf numFmtId="0" fontId="95" fillId="0" borderId="0" xfId="0" applyFont="1" applyFill="1" applyBorder="1" applyAlignment="1" applyProtection="1">
      <alignment vertical="top"/>
      <protection/>
    </xf>
    <xf numFmtId="0" fontId="95" fillId="0" borderId="0" xfId="0" applyFont="1" applyBorder="1" applyAlignment="1" applyProtection="1">
      <alignment vertical="center"/>
      <protection/>
    </xf>
    <xf numFmtId="0" fontId="96" fillId="0" borderId="0" xfId="0" applyFont="1" applyBorder="1" applyAlignment="1" applyProtection="1">
      <alignment vertical="center"/>
      <protection/>
    </xf>
    <xf numFmtId="0" fontId="95" fillId="0" borderId="11" xfId="0" applyFont="1" applyBorder="1" applyAlignment="1" applyProtection="1">
      <alignment vertical="center"/>
      <protection/>
    </xf>
    <xf numFmtId="0" fontId="95" fillId="0" borderId="0" xfId="0" applyFont="1" applyBorder="1" applyAlignment="1" applyProtection="1">
      <alignment/>
      <protection/>
    </xf>
    <xf numFmtId="0" fontId="95" fillId="0" borderId="0" xfId="0" applyFont="1" applyBorder="1" applyAlignment="1" applyProtection="1">
      <alignment horizontal="left" vertical="top"/>
      <protection/>
    </xf>
    <xf numFmtId="0" fontId="95" fillId="0" borderId="11" xfId="0" applyFont="1" applyBorder="1" applyAlignment="1" applyProtection="1">
      <alignment horizontal="left" vertical="top"/>
      <protection/>
    </xf>
    <xf numFmtId="0" fontId="97" fillId="0" borderId="12" xfId="0" applyFont="1" applyFill="1" applyBorder="1" applyAlignment="1" applyProtection="1">
      <alignment horizontal="left" vertical="center" wrapText="1"/>
      <protection/>
    </xf>
    <xf numFmtId="0" fontId="95" fillId="0" borderId="13" xfId="0" applyFont="1" applyFill="1" applyBorder="1" applyAlignment="1" applyProtection="1">
      <alignment/>
      <protection/>
    </xf>
    <xf numFmtId="0" fontId="98" fillId="0" borderId="0" xfId="0" applyFont="1" applyFill="1" applyBorder="1" applyAlignment="1" applyProtection="1">
      <alignment horizontal="left" vertical="top"/>
      <protection/>
    </xf>
    <xf numFmtId="0" fontId="95" fillId="0" borderId="0" xfId="0" applyFont="1" applyFill="1" applyBorder="1" applyAlignment="1" applyProtection="1">
      <alignment horizontal="left" vertical="top"/>
      <protection/>
    </xf>
    <xf numFmtId="0" fontId="95" fillId="0" borderId="11" xfId="0" applyFont="1" applyFill="1" applyBorder="1" applyAlignment="1" applyProtection="1">
      <alignment horizontal="left" vertical="top"/>
      <protection/>
    </xf>
    <xf numFmtId="0" fontId="95" fillId="0" borderId="14" xfId="0" applyFont="1" applyBorder="1" applyAlignment="1" applyProtection="1">
      <alignment vertical="center"/>
      <protection/>
    </xf>
    <xf numFmtId="0" fontId="98" fillId="0" borderId="15" xfId="0" applyFont="1" applyFill="1" applyBorder="1" applyAlignment="1" applyProtection="1">
      <alignment vertical="center"/>
      <protection/>
    </xf>
    <xf numFmtId="0" fontId="98" fillId="33" borderId="15" xfId="0" applyFont="1" applyFill="1" applyBorder="1" applyAlignment="1" applyProtection="1">
      <alignment vertical="center"/>
      <protection/>
    </xf>
    <xf numFmtId="0" fontId="95" fillId="0" borderId="15" xfId="0" applyFont="1" applyBorder="1" applyAlignment="1" applyProtection="1">
      <alignment vertical="center"/>
      <protection/>
    </xf>
    <xf numFmtId="0" fontId="96" fillId="0" borderId="15" xfId="0" applyFont="1" applyBorder="1" applyAlignment="1" applyProtection="1">
      <alignment vertical="center"/>
      <protection/>
    </xf>
    <xf numFmtId="0" fontId="95" fillId="0" borderId="16" xfId="0" applyFont="1" applyBorder="1" applyAlignment="1" applyProtection="1">
      <alignment vertical="center"/>
      <protection/>
    </xf>
    <xf numFmtId="0" fontId="97" fillId="0" borderId="0" xfId="0" applyFont="1" applyFill="1" applyBorder="1" applyAlignment="1" applyProtection="1">
      <alignment horizontal="left" vertical="center" wrapText="1"/>
      <protection/>
    </xf>
    <xf numFmtId="0" fontId="95" fillId="0" borderId="11" xfId="0" applyFont="1" applyFill="1" applyBorder="1" applyAlignment="1" applyProtection="1">
      <alignment vertical="center"/>
      <protection/>
    </xf>
    <xf numFmtId="0" fontId="98" fillId="0" borderId="0" xfId="0" applyFont="1" applyFill="1" applyBorder="1" applyAlignment="1" applyProtection="1">
      <alignment horizontal="left" vertical="center"/>
      <protection/>
    </xf>
    <xf numFmtId="0" fontId="95" fillId="0" borderId="0" xfId="0" applyFont="1" applyFill="1" applyBorder="1" applyAlignment="1" applyProtection="1">
      <alignment/>
      <protection/>
    </xf>
    <xf numFmtId="0" fontId="95" fillId="33" borderId="0" xfId="0" applyFont="1" applyFill="1" applyBorder="1" applyAlignment="1" applyProtection="1">
      <alignment/>
      <protection/>
    </xf>
    <xf numFmtId="0" fontId="95" fillId="0" borderId="0" xfId="0" applyFont="1" applyFill="1" applyBorder="1" applyAlignment="1" applyProtection="1">
      <alignment vertical="center" wrapText="1"/>
      <protection/>
    </xf>
    <xf numFmtId="0" fontId="95" fillId="0" borderId="11" xfId="0" applyFont="1" applyFill="1" applyBorder="1" applyAlignment="1" applyProtection="1">
      <alignment vertical="center" wrapText="1"/>
      <protection/>
    </xf>
    <xf numFmtId="0" fontId="98" fillId="0" borderId="0" xfId="0" applyFont="1" applyFill="1" applyBorder="1" applyAlignment="1" applyProtection="1">
      <alignment vertical="center"/>
      <protection/>
    </xf>
    <xf numFmtId="0" fontId="99" fillId="0" borderId="0" xfId="0" applyFont="1" applyFill="1" applyBorder="1" applyAlignment="1" applyProtection="1">
      <alignment vertical="center"/>
      <protection/>
    </xf>
    <xf numFmtId="0" fontId="98" fillId="33" borderId="0" xfId="0" applyFont="1" applyFill="1" applyBorder="1" applyAlignment="1" applyProtection="1">
      <alignment wrapText="1"/>
      <protection/>
    </xf>
    <xf numFmtId="0" fontId="98" fillId="33" borderId="11" xfId="0" applyFont="1" applyFill="1" applyBorder="1" applyAlignment="1" applyProtection="1">
      <alignment wrapText="1"/>
      <protection/>
    </xf>
    <xf numFmtId="0" fontId="100" fillId="0" borderId="0" xfId="0" applyFont="1" applyFill="1" applyBorder="1" applyAlignment="1" applyProtection="1">
      <alignment horizontal="left" vertical="top"/>
      <protection/>
    </xf>
    <xf numFmtId="0" fontId="100" fillId="0" borderId="0" xfId="0" applyFont="1" applyFill="1" applyBorder="1" applyAlignment="1" applyProtection="1">
      <alignment horizontal="center" vertical="top" wrapText="1"/>
      <protection/>
    </xf>
    <xf numFmtId="0" fontId="95" fillId="0" borderId="0" xfId="0" applyFont="1" applyBorder="1" applyAlignment="1" applyProtection="1">
      <alignment wrapText="1"/>
      <protection/>
    </xf>
    <xf numFmtId="0" fontId="95" fillId="33" borderId="0" xfId="0" applyFont="1" applyFill="1" applyBorder="1" applyAlignment="1" applyProtection="1">
      <alignment horizontal="left" wrapText="1"/>
      <protection/>
    </xf>
    <xf numFmtId="0" fontId="95" fillId="33" borderId="11" xfId="0" applyFont="1" applyFill="1" applyBorder="1" applyAlignment="1" applyProtection="1">
      <alignment horizontal="left" wrapText="1"/>
      <protection/>
    </xf>
    <xf numFmtId="0" fontId="97" fillId="34" borderId="17" xfId="0" applyFont="1" applyFill="1" applyBorder="1" applyAlignment="1" applyProtection="1">
      <alignment horizontal="left" vertical="center"/>
      <protection/>
    </xf>
    <xf numFmtId="0" fontId="97" fillId="34" borderId="13" xfId="0" applyFont="1" applyFill="1" applyBorder="1" applyAlignment="1" applyProtection="1">
      <alignment vertical="center"/>
      <protection/>
    </xf>
    <xf numFmtId="0" fontId="97" fillId="34" borderId="18" xfId="0" applyFont="1" applyFill="1" applyBorder="1" applyAlignment="1" applyProtection="1">
      <alignment vertical="center"/>
      <protection/>
    </xf>
    <xf numFmtId="0" fontId="98" fillId="0" borderId="0" xfId="0" applyFont="1" applyFill="1" applyBorder="1" applyAlignment="1" applyProtection="1">
      <alignment horizontal="left" vertical="top" wrapText="1"/>
      <protection/>
    </xf>
    <xf numFmtId="0" fontId="98" fillId="0" borderId="0" xfId="0" applyFont="1" applyFill="1" applyBorder="1" applyAlignment="1" applyProtection="1">
      <alignment horizontal="right" vertical="top" wrapText="1"/>
      <protection/>
    </xf>
    <xf numFmtId="0" fontId="101" fillId="0" borderId="0" xfId="0" applyFont="1" applyFill="1" applyBorder="1" applyAlignment="1" applyProtection="1">
      <alignment horizontal="right" vertical="center"/>
      <protection/>
    </xf>
    <xf numFmtId="0" fontId="101" fillId="0" borderId="11" xfId="0" applyFont="1" applyFill="1" applyBorder="1" applyAlignment="1" applyProtection="1">
      <alignment horizontal="right" vertical="center"/>
      <protection/>
    </xf>
    <xf numFmtId="0" fontId="97" fillId="0" borderId="0" xfId="0" applyFont="1" applyFill="1" applyBorder="1" applyAlignment="1" applyProtection="1">
      <alignment horizontal="left" vertical="center"/>
      <protection/>
    </xf>
    <xf numFmtId="0" fontId="95" fillId="0" borderId="11" xfId="0" applyFont="1" applyFill="1" applyBorder="1" applyAlignment="1" applyProtection="1">
      <alignment horizontal="center" vertical="center"/>
      <protection/>
    </xf>
    <xf numFmtId="0" fontId="95" fillId="0" borderId="11" xfId="0" applyFont="1" applyBorder="1" applyAlignment="1" applyProtection="1">
      <alignment/>
      <protection/>
    </xf>
    <xf numFmtId="0" fontId="100" fillId="0" borderId="19" xfId="0" applyFont="1" applyFill="1" applyBorder="1" applyAlignment="1" applyProtection="1">
      <alignment vertical="top"/>
      <protection/>
    </xf>
    <xf numFmtId="0" fontId="100" fillId="0" borderId="15" xfId="0" applyFont="1" applyFill="1" applyBorder="1" applyAlignment="1" applyProtection="1">
      <alignment vertical="top"/>
      <protection/>
    </xf>
    <xf numFmtId="0" fontId="100" fillId="0" borderId="20" xfId="0" applyFont="1" applyFill="1" applyBorder="1" applyAlignment="1" applyProtection="1">
      <alignment horizontal="center" vertical="center"/>
      <protection/>
    </xf>
    <xf numFmtId="0" fontId="100" fillId="0" borderId="21" xfId="0" applyFont="1" applyFill="1" applyBorder="1" applyAlignment="1" applyProtection="1">
      <alignment horizontal="center" vertical="center"/>
      <protection/>
    </xf>
    <xf numFmtId="0" fontId="95" fillId="0" borderId="0" xfId="0" applyFont="1" applyFill="1" applyBorder="1" applyAlignment="1" applyProtection="1">
      <alignment horizontal="left" vertical="center"/>
      <protection/>
    </xf>
    <xf numFmtId="0" fontId="97" fillId="0" borderId="22" xfId="0" applyFont="1" applyFill="1" applyBorder="1" applyAlignment="1" applyProtection="1">
      <alignment horizontal="left" vertical="center" wrapText="1"/>
      <protection/>
    </xf>
    <xf numFmtId="0" fontId="100" fillId="0" borderId="22" xfId="0" applyFont="1" applyFill="1" applyBorder="1" applyAlignment="1" applyProtection="1">
      <alignment horizontal="left" vertical="top"/>
      <protection/>
    </xf>
    <xf numFmtId="0" fontId="100" fillId="0" borderId="23" xfId="0" applyFont="1" applyFill="1" applyBorder="1" applyAlignment="1" applyProtection="1">
      <alignment horizontal="left" vertical="top"/>
      <protection/>
    </xf>
    <xf numFmtId="0" fontId="102" fillId="0" borderId="0" xfId="0" applyFont="1" applyBorder="1" applyAlignment="1" applyProtection="1">
      <alignment vertical="center"/>
      <protection/>
    </xf>
    <xf numFmtId="0" fontId="95" fillId="0" borderId="0" xfId="0" applyFont="1" applyBorder="1" applyAlignment="1" applyProtection="1">
      <alignment vertical="top"/>
      <protection/>
    </xf>
    <xf numFmtId="0" fontId="95" fillId="33" borderId="0" xfId="0" applyFont="1" applyFill="1" applyBorder="1" applyAlignment="1" applyProtection="1">
      <alignment vertical="top"/>
      <protection/>
    </xf>
    <xf numFmtId="0" fontId="98" fillId="0" borderId="0" xfId="0" applyFont="1" applyFill="1" applyBorder="1" applyAlignment="1" applyProtection="1">
      <alignment vertical="top"/>
      <protection/>
    </xf>
    <xf numFmtId="0" fontId="95" fillId="0" borderId="0" xfId="0" applyFont="1" applyFill="1" applyBorder="1" applyAlignment="1" applyProtection="1">
      <alignment horizontal="center" vertical="top"/>
      <protection/>
    </xf>
    <xf numFmtId="0" fontId="95" fillId="0" borderId="11" xfId="0" applyFont="1" applyFill="1" applyBorder="1" applyAlignment="1" applyProtection="1">
      <alignment horizontal="center" vertical="top"/>
      <protection/>
    </xf>
    <xf numFmtId="0" fontId="96" fillId="0" borderId="0" xfId="0" applyFont="1" applyFill="1" applyBorder="1" applyAlignment="1" applyProtection="1">
      <alignment horizontal="left" vertical="center" wrapText="1"/>
      <protection/>
    </xf>
    <xf numFmtId="0" fontId="100" fillId="0" borderId="24" xfId="0" applyFont="1" applyFill="1" applyBorder="1" applyAlignment="1" applyProtection="1">
      <alignment vertical="top"/>
      <protection/>
    </xf>
    <xf numFmtId="0" fontId="97" fillId="0" borderId="20" xfId="0" applyFont="1" applyFill="1" applyBorder="1" applyAlignment="1" applyProtection="1">
      <alignment horizontal="center" vertical="center" wrapText="1"/>
      <protection/>
    </xf>
    <xf numFmtId="0" fontId="100" fillId="0" borderId="20" xfId="0" applyFont="1" applyFill="1" applyBorder="1" applyAlignment="1" applyProtection="1">
      <alignment horizontal="left" vertical="top"/>
      <protection/>
    </xf>
    <xf numFmtId="0" fontId="100" fillId="0" borderId="21" xfId="0" applyFont="1" applyFill="1" applyBorder="1" applyAlignment="1" applyProtection="1">
      <alignment horizontal="left" vertical="top"/>
      <protection/>
    </xf>
    <xf numFmtId="0" fontId="102" fillId="0" borderId="0" xfId="0" applyFont="1" applyFill="1" applyBorder="1" applyAlignment="1" applyProtection="1">
      <alignment vertical="top"/>
      <protection/>
    </xf>
    <xf numFmtId="0" fontId="96" fillId="0" borderId="0" xfId="0" applyFont="1" applyBorder="1" applyAlignment="1" applyProtection="1">
      <alignment/>
      <protection/>
    </xf>
    <xf numFmtId="0" fontId="97" fillId="0" borderId="0" xfId="0" applyFont="1" applyFill="1" applyBorder="1" applyAlignment="1" applyProtection="1">
      <alignment horizontal="center" vertical="center" wrapText="1"/>
      <protection/>
    </xf>
    <xf numFmtId="0" fontId="96" fillId="0" borderId="11" xfId="0" applyFont="1" applyBorder="1" applyAlignment="1" applyProtection="1">
      <alignment/>
      <protection/>
    </xf>
    <xf numFmtId="0" fontId="95" fillId="0" borderId="22" xfId="0" applyFont="1" applyBorder="1" applyAlignment="1" applyProtection="1">
      <alignment/>
      <protection/>
    </xf>
    <xf numFmtId="0" fontId="95" fillId="0" borderId="23" xfId="0" applyFont="1" applyBorder="1" applyAlignment="1" applyProtection="1">
      <alignment/>
      <protection/>
    </xf>
    <xf numFmtId="0" fontId="102" fillId="0" borderId="0" xfId="0" applyFont="1" applyFill="1" applyBorder="1" applyAlignment="1" applyProtection="1">
      <alignment horizontal="left" vertical="top" wrapText="1"/>
      <protection/>
    </xf>
    <xf numFmtId="0" fontId="95" fillId="0" borderId="0" xfId="0" applyFont="1" applyBorder="1" applyAlignment="1" applyProtection="1">
      <alignment horizontal="center" vertical="top"/>
      <protection/>
    </xf>
    <xf numFmtId="0" fontId="100" fillId="0" borderId="0" xfId="0" applyFont="1" applyFill="1" applyBorder="1" applyAlignment="1" applyProtection="1">
      <alignment horizontal="left" vertical="top" wrapText="1"/>
      <protection/>
    </xf>
    <xf numFmtId="0" fontId="95" fillId="33" borderId="0" xfId="0" applyFont="1" applyFill="1" applyBorder="1" applyAlignment="1" applyProtection="1">
      <alignment horizontal="left" vertical="center"/>
      <protection/>
    </xf>
    <xf numFmtId="0" fontId="95" fillId="0" borderId="0" xfId="0" applyFont="1" applyBorder="1" applyAlignment="1" applyProtection="1">
      <alignment horizontal="left" vertical="center"/>
      <protection/>
    </xf>
    <xf numFmtId="0" fontId="95" fillId="0" borderId="0" xfId="0" applyFont="1" applyBorder="1" applyAlignment="1" applyProtection="1">
      <alignment horizontal="left"/>
      <protection/>
    </xf>
    <xf numFmtId="0" fontId="100" fillId="0" borderId="0" xfId="0" applyFont="1" applyFill="1" applyBorder="1" applyAlignment="1" applyProtection="1">
      <alignment vertical="top"/>
      <protection/>
    </xf>
    <xf numFmtId="0" fontId="99" fillId="0" borderId="15" xfId="0" applyFont="1" applyFill="1" applyBorder="1" applyAlignment="1" applyProtection="1">
      <alignment vertical="top"/>
      <protection/>
    </xf>
    <xf numFmtId="0" fontId="98" fillId="0" borderId="15" xfId="0" applyFont="1" applyFill="1" applyBorder="1" applyAlignment="1" applyProtection="1">
      <alignment vertical="top"/>
      <protection/>
    </xf>
    <xf numFmtId="0" fontId="95" fillId="0" borderId="15" xfId="0" applyFont="1" applyBorder="1" applyAlignment="1" applyProtection="1">
      <alignment/>
      <protection/>
    </xf>
    <xf numFmtId="0" fontId="97" fillId="0" borderId="20" xfId="0" applyFont="1" applyFill="1" applyBorder="1" applyAlignment="1" applyProtection="1">
      <alignment horizontal="left" vertical="center"/>
      <protection/>
    </xf>
    <xf numFmtId="0" fontId="98" fillId="0" borderId="25" xfId="0" applyFont="1" applyFill="1" applyBorder="1" applyAlignment="1" applyProtection="1">
      <alignment vertical="center"/>
      <protection/>
    </xf>
    <xf numFmtId="0" fontId="98" fillId="0" borderId="0" xfId="0" applyFont="1" applyFill="1" applyBorder="1" applyAlignment="1" applyProtection="1">
      <alignment horizontal="center" vertical="center"/>
      <protection/>
    </xf>
    <xf numFmtId="0" fontId="98" fillId="0" borderId="11" xfId="0" applyFont="1" applyFill="1" applyBorder="1" applyAlignment="1" applyProtection="1">
      <alignment horizontal="center" vertical="center"/>
      <protection/>
    </xf>
    <xf numFmtId="0" fontId="100" fillId="0" borderId="22" xfId="0" applyFont="1" applyFill="1" applyBorder="1" applyAlignment="1" applyProtection="1">
      <alignment horizontal="left" vertical="top" wrapText="1"/>
      <protection/>
    </xf>
    <xf numFmtId="0" fontId="100" fillId="0" borderId="23" xfId="0" applyFont="1" applyFill="1" applyBorder="1" applyAlignment="1" applyProtection="1">
      <alignment horizontal="left" vertical="top" wrapText="1"/>
      <protection/>
    </xf>
    <xf numFmtId="0" fontId="100" fillId="0" borderId="11" xfId="0" applyFont="1" applyFill="1" applyBorder="1" applyAlignment="1" applyProtection="1">
      <alignment horizontal="left" vertical="top" wrapText="1"/>
      <protection/>
    </xf>
    <xf numFmtId="0" fontId="98" fillId="0" borderId="0" xfId="0" applyFont="1" applyFill="1" applyBorder="1" applyAlignment="1" applyProtection="1">
      <alignment horizontal="center"/>
      <protection/>
    </xf>
    <xf numFmtId="0" fontId="98" fillId="0" borderId="11" xfId="0" applyFont="1" applyFill="1" applyBorder="1" applyAlignment="1" applyProtection="1">
      <alignment horizontal="center"/>
      <protection/>
    </xf>
    <xf numFmtId="0" fontId="99" fillId="0" borderId="19" xfId="0" applyFont="1" applyFill="1" applyBorder="1" applyAlignment="1" applyProtection="1">
      <alignment vertical="top"/>
      <protection/>
    </xf>
    <xf numFmtId="0" fontId="102" fillId="0" borderId="0" xfId="0" applyFont="1" applyFill="1" applyBorder="1" applyAlignment="1" applyProtection="1">
      <alignment vertical="center"/>
      <protection/>
    </xf>
    <xf numFmtId="0" fontId="102" fillId="0" borderId="22" xfId="0" applyFont="1" applyFill="1" applyBorder="1" applyAlignment="1" applyProtection="1">
      <alignment horizontal="left" vertical="top" wrapText="1"/>
      <protection/>
    </xf>
    <xf numFmtId="0" fontId="100" fillId="0" borderId="0" xfId="0" applyFont="1" applyFill="1" applyBorder="1" applyAlignment="1" applyProtection="1">
      <alignment vertical="center"/>
      <protection/>
    </xf>
    <xf numFmtId="0" fontId="100" fillId="0" borderId="26" xfId="0" applyFont="1" applyFill="1" applyBorder="1" applyAlignment="1" applyProtection="1">
      <alignment horizontal="left" vertical="top" wrapText="1"/>
      <protection/>
    </xf>
    <xf numFmtId="0" fontId="95" fillId="0" borderId="0" xfId="0" applyFont="1" applyFill="1" applyBorder="1" applyAlignment="1" applyProtection="1">
      <alignment vertical="top" wrapText="1"/>
      <protection/>
    </xf>
    <xf numFmtId="0" fontId="96" fillId="0" borderId="0" xfId="0" applyFont="1" applyFill="1" applyBorder="1" applyAlignment="1" applyProtection="1">
      <alignment horizontal="left" vertical="center"/>
      <protection/>
    </xf>
    <xf numFmtId="0" fontId="95" fillId="0" borderId="0" xfId="0" applyFont="1" applyFill="1" applyBorder="1" applyAlignment="1" applyProtection="1">
      <alignment horizontal="left" vertical="center" wrapText="1"/>
      <protection/>
    </xf>
    <xf numFmtId="0" fontId="98" fillId="0" borderId="0" xfId="0" applyFont="1" applyFill="1" applyBorder="1" applyAlignment="1" applyProtection="1">
      <alignment vertical="top" wrapText="1"/>
      <protection/>
    </xf>
    <xf numFmtId="0" fontId="95" fillId="0" borderId="27" xfId="0" applyFont="1" applyFill="1" applyBorder="1" applyAlignment="1" applyProtection="1">
      <alignment horizontal="center" vertical="top"/>
      <protection/>
    </xf>
    <xf numFmtId="0" fontId="102" fillId="0" borderId="0" xfId="0" applyFont="1" applyFill="1" applyBorder="1" applyAlignment="1" applyProtection="1">
      <alignment horizontal="center" vertical="center"/>
      <protection/>
    </xf>
    <xf numFmtId="0" fontId="98" fillId="0" borderId="0" xfId="0" applyFont="1" applyFill="1" applyBorder="1" applyAlignment="1" applyProtection="1">
      <alignment wrapText="1"/>
      <protection/>
    </xf>
    <xf numFmtId="0" fontId="96" fillId="0" borderId="27" xfId="0" applyFont="1" applyBorder="1" applyAlignment="1" applyProtection="1">
      <alignment/>
      <protection/>
    </xf>
    <xf numFmtId="0" fontId="97" fillId="0" borderId="0" xfId="0" applyFont="1" applyFill="1" applyBorder="1" applyAlignment="1" applyProtection="1">
      <alignment vertical="center" wrapText="1"/>
      <protection/>
    </xf>
    <xf numFmtId="0" fontId="95" fillId="0" borderId="27" xfId="0" applyFont="1" applyFill="1" applyBorder="1" applyAlignment="1" applyProtection="1">
      <alignment horizontal="center" vertical="center"/>
      <protection/>
    </xf>
    <xf numFmtId="0" fontId="98" fillId="0" borderId="22" xfId="0" applyFont="1" applyFill="1" applyBorder="1" applyAlignment="1" applyProtection="1">
      <alignment/>
      <protection/>
    </xf>
    <xf numFmtId="0" fontId="100" fillId="0" borderId="22" xfId="0" applyFont="1" applyFill="1" applyBorder="1" applyAlignment="1" applyProtection="1">
      <alignment vertical="center"/>
      <protection/>
    </xf>
    <xf numFmtId="0" fontId="95" fillId="0" borderId="0" xfId="0" applyFont="1" applyBorder="1" applyAlignment="1" applyProtection="1">
      <alignment/>
      <protection/>
    </xf>
    <xf numFmtId="0" fontId="102" fillId="0" borderId="0" xfId="0" applyFont="1" applyFill="1" applyBorder="1" applyAlignment="1" applyProtection="1">
      <alignment horizontal="left"/>
      <protection/>
    </xf>
    <xf numFmtId="0" fontId="100" fillId="0" borderId="0" xfId="0" applyFont="1" applyFill="1" applyBorder="1" applyAlignment="1" applyProtection="1">
      <alignment/>
      <protection/>
    </xf>
    <xf numFmtId="0" fontId="100" fillId="0" borderId="27" xfId="0" applyFont="1" applyFill="1" applyBorder="1" applyAlignment="1" applyProtection="1">
      <alignment vertical="center"/>
      <protection/>
    </xf>
    <xf numFmtId="0" fontId="98" fillId="0" borderId="27" xfId="0" applyFont="1" applyFill="1" applyBorder="1" applyAlignment="1" applyProtection="1">
      <alignment horizontal="left" vertical="center" wrapText="1"/>
      <protection/>
    </xf>
    <xf numFmtId="0" fontId="98" fillId="0" borderId="0" xfId="0" applyFont="1" applyFill="1" applyBorder="1" applyAlignment="1" applyProtection="1">
      <alignment vertical="center" wrapText="1"/>
      <protection/>
    </xf>
    <xf numFmtId="0" fontId="95" fillId="0" borderId="24" xfId="0" applyFont="1" applyBorder="1" applyAlignment="1" applyProtection="1">
      <alignment/>
      <protection/>
    </xf>
    <xf numFmtId="0" fontId="91" fillId="0" borderId="0" xfId="0" applyFont="1" applyFill="1" applyBorder="1" applyAlignment="1" applyProtection="1">
      <alignment vertical="center"/>
      <protection/>
    </xf>
    <xf numFmtId="0" fontId="95" fillId="0" borderId="27" xfId="0" applyFont="1" applyBorder="1" applyAlignment="1" applyProtection="1">
      <alignment vertical="center"/>
      <protection/>
    </xf>
    <xf numFmtId="0" fontId="103" fillId="0" borderId="28" xfId="0" applyFont="1" applyBorder="1" applyAlignment="1" applyProtection="1">
      <alignment vertical="center"/>
      <protection/>
    </xf>
    <xf numFmtId="0" fontId="103" fillId="0" borderId="29" xfId="0" applyFont="1" applyBorder="1" applyAlignment="1" applyProtection="1">
      <alignment horizontal="left" vertical="center"/>
      <protection/>
    </xf>
    <xf numFmtId="0" fontId="104" fillId="0" borderId="0" xfId="0" applyFont="1" applyFill="1" applyBorder="1" applyAlignment="1" applyProtection="1">
      <alignment horizontal="left" vertical="top" wrapText="1"/>
      <protection/>
    </xf>
    <xf numFmtId="0" fontId="95" fillId="0" borderId="0" xfId="0" applyFont="1" applyAlignment="1" applyProtection="1">
      <alignment/>
      <protection/>
    </xf>
    <xf numFmtId="0" fontId="91" fillId="0" borderId="0" xfId="0" applyFont="1" applyFill="1" applyBorder="1" applyAlignment="1" applyProtection="1">
      <alignment horizontal="left" vertical="center"/>
      <protection/>
    </xf>
    <xf numFmtId="0" fontId="91" fillId="0" borderId="0" xfId="0" applyFont="1" applyFill="1" applyBorder="1" applyAlignment="1" applyProtection="1">
      <alignment horizontal="left"/>
      <protection/>
    </xf>
    <xf numFmtId="0" fontId="93" fillId="0" borderId="0" xfId="0" applyFont="1" applyFill="1" applyAlignment="1" applyProtection="1">
      <alignment vertical="center"/>
      <protection/>
    </xf>
    <xf numFmtId="0" fontId="97" fillId="34" borderId="30" xfId="0" applyFont="1" applyFill="1" applyBorder="1" applyAlignment="1" applyProtection="1">
      <alignment vertical="center" wrapText="1"/>
      <protection/>
    </xf>
    <xf numFmtId="0" fontId="105" fillId="0" borderId="0" xfId="0" applyFont="1" applyAlignment="1" applyProtection="1">
      <alignment/>
      <protection hidden="1"/>
    </xf>
    <xf numFmtId="0" fontId="105" fillId="0" borderId="0" xfId="0" applyFont="1" applyFill="1" applyBorder="1" applyAlignment="1" applyProtection="1">
      <alignment/>
      <protection hidden="1"/>
    </xf>
    <xf numFmtId="0" fontId="105" fillId="0" borderId="0" xfId="0" applyFont="1" applyAlignment="1" applyProtection="1">
      <alignment vertical="center"/>
      <protection hidden="1"/>
    </xf>
    <xf numFmtId="0" fontId="105" fillId="0" borderId="0" xfId="0" applyFont="1" applyAlignment="1" applyProtection="1">
      <alignment vertical="top"/>
      <protection hidden="1"/>
    </xf>
    <xf numFmtId="0" fontId="105" fillId="0" borderId="0" xfId="0" applyFont="1" applyFill="1" applyBorder="1" applyAlignment="1" applyProtection="1">
      <alignment horizontal="center" vertical="center"/>
      <protection hidden="1"/>
    </xf>
    <xf numFmtId="0" fontId="105" fillId="0" borderId="0" xfId="0" applyFont="1" applyAlignment="1" applyProtection="1">
      <alignment horizontal="center" vertical="top"/>
      <protection hidden="1"/>
    </xf>
    <xf numFmtId="0" fontId="105" fillId="0" borderId="0" xfId="0" applyFont="1" applyBorder="1" applyAlignment="1" applyProtection="1">
      <alignment/>
      <protection hidden="1"/>
    </xf>
    <xf numFmtId="0" fontId="105" fillId="0" borderId="0" xfId="0" applyFont="1" applyFill="1" applyAlignment="1" applyProtection="1">
      <alignment/>
      <protection hidden="1"/>
    </xf>
    <xf numFmtId="0" fontId="105" fillId="33" borderId="0" xfId="0" applyFont="1" applyFill="1" applyAlignment="1" applyProtection="1">
      <alignment/>
      <protection hidden="1"/>
    </xf>
    <xf numFmtId="0" fontId="105" fillId="0" borderId="0" xfId="0" applyFont="1" applyAlignment="1" applyProtection="1">
      <alignment/>
      <protection hidden="1"/>
    </xf>
    <xf numFmtId="0" fontId="105" fillId="0" borderId="0" xfId="0" applyFont="1" applyAlignment="1" applyProtection="1">
      <alignment horizontal="left"/>
      <protection hidden="1"/>
    </xf>
    <xf numFmtId="0" fontId="106" fillId="0" borderId="0" xfId="0" applyFont="1" applyAlignment="1" applyProtection="1">
      <alignment vertical="center"/>
      <protection hidden="1"/>
    </xf>
    <xf numFmtId="0" fontId="105" fillId="0" borderId="0" xfId="0" applyFont="1" applyBorder="1" applyAlignment="1" applyProtection="1">
      <alignment vertical="top"/>
      <protection hidden="1"/>
    </xf>
    <xf numFmtId="0" fontId="107" fillId="0" borderId="0" xfId="0" applyFont="1" applyFill="1" applyAlignment="1" applyProtection="1">
      <alignment/>
      <protection hidden="1"/>
    </xf>
    <xf numFmtId="0" fontId="108" fillId="0" borderId="0" xfId="0" applyFont="1" applyAlignment="1" applyProtection="1">
      <alignment/>
      <protection hidden="1"/>
    </xf>
    <xf numFmtId="0" fontId="109" fillId="0" borderId="0" xfId="0" applyFont="1" applyFill="1" applyBorder="1" applyAlignment="1" applyProtection="1">
      <alignment horizontal="left"/>
      <protection/>
    </xf>
    <xf numFmtId="0" fontId="109" fillId="0" borderId="0" xfId="0" applyFont="1" applyFill="1" applyBorder="1" applyAlignment="1" applyProtection="1">
      <alignment horizontal="left" vertical="center"/>
      <protection/>
    </xf>
    <xf numFmtId="0" fontId="96" fillId="0" borderId="0" xfId="0" applyFont="1" applyBorder="1" applyAlignment="1" applyProtection="1">
      <alignment horizontal="center" vertical="center"/>
      <protection/>
    </xf>
    <xf numFmtId="0" fontId="95" fillId="0" borderId="11" xfId="0" applyFont="1" applyFill="1" applyBorder="1" applyAlignment="1" applyProtection="1">
      <alignment/>
      <protection/>
    </xf>
    <xf numFmtId="0" fontId="91" fillId="0" borderId="11" xfId="0" applyFont="1" applyFill="1" applyBorder="1" applyAlignment="1" applyProtection="1">
      <alignment/>
      <protection/>
    </xf>
    <xf numFmtId="0" fontId="95" fillId="0" borderId="13" xfId="0" applyFont="1" applyFill="1" applyBorder="1" applyAlignment="1" applyProtection="1">
      <alignment/>
      <protection/>
    </xf>
    <xf numFmtId="0" fontId="97" fillId="34" borderId="26" xfId="0" applyFont="1" applyFill="1" applyBorder="1" applyAlignment="1" applyProtection="1">
      <alignment vertical="center" wrapText="1"/>
      <protection/>
    </xf>
    <xf numFmtId="0" fontId="91" fillId="0" borderId="11" xfId="0" applyFont="1" applyBorder="1" applyAlignment="1" applyProtection="1">
      <alignment vertical="center"/>
      <protection/>
    </xf>
    <xf numFmtId="0" fontId="96" fillId="34" borderId="13" xfId="0" applyFont="1" applyFill="1" applyBorder="1" applyAlignment="1" applyProtection="1">
      <alignment horizontal="left" wrapText="1"/>
      <protection/>
    </xf>
    <xf numFmtId="0" fontId="96" fillId="34" borderId="11" xfId="0" applyFont="1" applyFill="1" applyBorder="1" applyAlignment="1" applyProtection="1">
      <alignment horizontal="left" wrapText="1"/>
      <protection/>
    </xf>
    <xf numFmtId="0" fontId="96" fillId="34" borderId="13" xfId="0" applyFont="1" applyFill="1" applyBorder="1" applyAlignment="1" applyProtection="1">
      <alignment horizontal="left"/>
      <protection/>
    </xf>
    <xf numFmtId="0" fontId="96" fillId="34" borderId="11" xfId="0" applyFont="1" applyFill="1" applyBorder="1" applyAlignment="1" applyProtection="1">
      <alignment horizontal="left"/>
      <protection/>
    </xf>
    <xf numFmtId="0" fontId="97" fillId="34" borderId="22" xfId="0" applyFont="1" applyFill="1" applyBorder="1" applyAlignment="1" applyProtection="1">
      <alignment vertical="center" wrapText="1"/>
      <protection/>
    </xf>
    <xf numFmtId="0" fontId="96" fillId="34" borderId="13" xfId="0" applyFont="1" applyFill="1" applyBorder="1" applyAlignment="1" applyProtection="1">
      <alignment vertical="center" wrapText="1"/>
      <protection/>
    </xf>
    <xf numFmtId="0" fontId="96" fillId="34" borderId="11" xfId="0" applyFont="1" applyFill="1" applyBorder="1" applyAlignment="1" applyProtection="1">
      <alignment vertical="center" wrapText="1"/>
      <protection/>
    </xf>
    <xf numFmtId="0" fontId="96" fillId="34" borderId="13" xfId="0" applyFont="1" applyFill="1" applyBorder="1" applyAlignment="1" applyProtection="1">
      <alignment vertical="center"/>
      <protection/>
    </xf>
    <xf numFmtId="0" fontId="96" fillId="34" borderId="11" xfId="0" applyFont="1" applyFill="1" applyBorder="1" applyAlignment="1" applyProtection="1">
      <alignment vertical="center"/>
      <protection/>
    </xf>
    <xf numFmtId="0" fontId="96" fillId="34" borderId="13" xfId="0" applyFont="1" applyFill="1" applyBorder="1" applyAlignment="1" applyProtection="1">
      <alignment wrapText="1"/>
      <protection/>
    </xf>
    <xf numFmtId="0" fontId="96" fillId="34" borderId="11" xfId="0" applyFont="1" applyFill="1" applyBorder="1" applyAlignment="1" applyProtection="1">
      <alignment wrapText="1"/>
      <protection/>
    </xf>
    <xf numFmtId="0" fontId="96" fillId="34" borderId="31" xfId="0" applyFont="1" applyFill="1" applyBorder="1" applyAlignment="1" applyProtection="1">
      <alignment horizontal="left" vertical="center"/>
      <protection/>
    </xf>
    <xf numFmtId="0" fontId="96" fillId="34" borderId="31" xfId="0" applyFont="1" applyFill="1" applyBorder="1" applyAlignment="1" applyProtection="1">
      <alignment vertical="center" wrapText="1"/>
      <protection/>
    </xf>
    <xf numFmtId="0" fontId="96" fillId="0" borderId="0" xfId="0" applyFont="1" applyFill="1" applyBorder="1" applyAlignment="1" applyProtection="1">
      <alignment vertical="center"/>
      <protection/>
    </xf>
    <xf numFmtId="0" fontId="110" fillId="0" borderId="0" xfId="0" applyFont="1" applyFill="1" applyBorder="1" applyAlignment="1" applyProtection="1">
      <alignment vertical="center" wrapText="1"/>
      <protection/>
    </xf>
    <xf numFmtId="0" fontId="110" fillId="0" borderId="11" xfId="0" applyFont="1" applyFill="1" applyBorder="1" applyAlignment="1" applyProtection="1">
      <alignment vertical="center" wrapText="1"/>
      <protection/>
    </xf>
    <xf numFmtId="0" fontId="95" fillId="0" borderId="0" xfId="0" applyFont="1" applyFill="1" applyBorder="1" applyAlignment="1" applyProtection="1">
      <alignment horizontal="left"/>
      <protection/>
    </xf>
    <xf numFmtId="0" fontId="111" fillId="0" borderId="0" xfId="0" applyFont="1" applyFill="1" applyBorder="1" applyAlignment="1" applyProtection="1">
      <alignment horizontal="left"/>
      <protection/>
    </xf>
    <xf numFmtId="0" fontId="91" fillId="0" borderId="0" xfId="0" applyFont="1" applyBorder="1" applyAlignment="1" applyProtection="1">
      <alignment/>
      <protection/>
    </xf>
    <xf numFmtId="0" fontId="111" fillId="34" borderId="13" xfId="0" applyFont="1" applyFill="1" applyBorder="1" applyAlignment="1" applyProtection="1">
      <alignment vertical="center" wrapText="1"/>
      <protection/>
    </xf>
    <xf numFmtId="0" fontId="111" fillId="34" borderId="11" xfId="0" applyFont="1" applyFill="1" applyBorder="1" applyAlignment="1" applyProtection="1">
      <alignment vertical="center" wrapText="1"/>
      <protection/>
    </xf>
    <xf numFmtId="0" fontId="103" fillId="0" borderId="0" xfId="0" applyFont="1" applyBorder="1" applyAlignment="1" applyProtection="1">
      <alignment vertical="center"/>
      <protection/>
    </xf>
    <xf numFmtId="0" fontId="100" fillId="0" borderId="32" xfId="0" applyFont="1" applyFill="1" applyBorder="1" applyAlignment="1" applyProtection="1">
      <alignment horizontal="left" vertical="top" wrapText="1"/>
      <protection/>
    </xf>
    <xf numFmtId="0" fontId="102" fillId="0" borderId="33" xfId="0" applyFont="1" applyFill="1" applyBorder="1" applyAlignment="1" applyProtection="1">
      <alignment horizontal="left" vertical="top" wrapText="1"/>
      <protection/>
    </xf>
    <xf numFmtId="0" fontId="91" fillId="0" borderId="18" xfId="0" applyFont="1" applyBorder="1" applyAlignment="1" applyProtection="1">
      <alignment/>
      <protection/>
    </xf>
    <xf numFmtId="0" fontId="98" fillId="0" borderId="0" xfId="0" applyFont="1" applyFill="1" applyBorder="1" applyAlignment="1" applyProtection="1">
      <alignment horizontal="left" vertical="center" wrapText="1"/>
      <protection/>
    </xf>
    <xf numFmtId="0" fontId="96" fillId="34" borderId="0" xfId="0" applyFont="1" applyFill="1" applyBorder="1" applyAlignment="1" applyProtection="1">
      <alignment vertical="center" wrapText="1"/>
      <protection/>
    </xf>
    <xf numFmtId="0" fontId="95" fillId="0" borderId="0" xfId="0" applyFont="1" applyAlignment="1" applyProtection="1">
      <alignment/>
      <protection/>
    </xf>
    <xf numFmtId="0" fontId="96" fillId="34" borderId="18" xfId="0" applyFont="1" applyFill="1" applyBorder="1" applyAlignment="1" applyProtection="1">
      <alignment vertical="center" wrapText="1"/>
      <protection/>
    </xf>
    <xf numFmtId="0" fontId="100" fillId="0" borderId="13" xfId="0" applyFont="1" applyFill="1" applyBorder="1" applyAlignment="1" applyProtection="1">
      <alignment/>
      <protection/>
    </xf>
    <xf numFmtId="0" fontId="96" fillId="34" borderId="18" xfId="0" applyFont="1" applyFill="1" applyBorder="1" applyAlignment="1" applyProtection="1">
      <alignment vertical="center"/>
      <protection/>
    </xf>
    <xf numFmtId="0" fontId="95" fillId="0" borderId="0" xfId="0" applyFont="1" applyAlignment="1" applyProtection="1">
      <alignment vertical="center"/>
      <protection/>
    </xf>
    <xf numFmtId="0" fontId="103" fillId="0" borderId="0" xfId="0" applyFont="1" applyBorder="1" applyAlignment="1" applyProtection="1">
      <alignment/>
      <protection/>
    </xf>
    <xf numFmtId="0" fontId="97" fillId="0" borderId="0" xfId="0" applyFont="1" applyFill="1" applyBorder="1" applyAlignment="1" applyProtection="1">
      <alignment horizontal="left"/>
      <protection/>
    </xf>
    <xf numFmtId="0" fontId="100" fillId="0" borderId="0" xfId="0" applyFont="1" applyFill="1" applyBorder="1" applyAlignment="1" applyProtection="1">
      <alignment horizontal="left" wrapText="1"/>
      <protection/>
    </xf>
    <xf numFmtId="0" fontId="100" fillId="0" borderId="27" xfId="0" applyFont="1" applyFill="1" applyBorder="1" applyAlignment="1" applyProtection="1">
      <alignment horizontal="left" wrapText="1"/>
      <protection/>
    </xf>
    <xf numFmtId="0" fontId="105" fillId="0" borderId="0" xfId="0" applyFont="1" applyBorder="1" applyAlignment="1" applyProtection="1">
      <alignment/>
      <protection hidden="1"/>
    </xf>
    <xf numFmtId="0" fontId="97" fillId="0" borderId="0" xfId="0" applyFont="1" applyFill="1" applyBorder="1" applyAlignment="1" applyProtection="1">
      <alignment wrapText="1"/>
      <protection/>
    </xf>
    <xf numFmtId="0" fontId="95" fillId="0" borderId="27" xfId="0" applyFont="1" applyBorder="1" applyAlignment="1" applyProtection="1">
      <alignment/>
      <protection/>
    </xf>
    <xf numFmtId="0" fontId="102" fillId="0" borderId="22" xfId="0" applyFont="1" applyFill="1" applyBorder="1" applyAlignment="1" applyProtection="1">
      <alignment vertical="center"/>
      <protection/>
    </xf>
    <xf numFmtId="0" fontId="112" fillId="0" borderId="28" xfId="0" applyFont="1" applyBorder="1" applyAlignment="1" applyProtection="1">
      <alignment vertical="center"/>
      <protection/>
    </xf>
    <xf numFmtId="0" fontId="103" fillId="0" borderId="29" xfId="0" applyFont="1" applyBorder="1" applyAlignment="1" applyProtection="1">
      <alignment horizontal="right" vertical="center"/>
      <protection/>
    </xf>
    <xf numFmtId="0" fontId="103" fillId="0" borderId="28" xfId="0" applyFont="1" applyFill="1" applyBorder="1" applyAlignment="1" applyProtection="1">
      <alignment horizontal="right"/>
      <protection hidden="1"/>
    </xf>
    <xf numFmtId="1" fontId="113" fillId="0" borderId="34" xfId="0" applyNumberFormat="1" applyFont="1" applyFill="1" applyBorder="1" applyAlignment="1" applyProtection="1">
      <alignment horizontal="center" vertical="center"/>
      <protection/>
    </xf>
    <xf numFmtId="0" fontId="103" fillId="0" borderId="28" xfId="0" applyFont="1" applyBorder="1" applyAlignment="1" applyProtection="1">
      <alignment horizontal="right" vertical="center"/>
      <protection/>
    </xf>
    <xf numFmtId="0" fontId="91" fillId="0" borderId="0" xfId="0" applyFont="1" applyAlignment="1" applyProtection="1">
      <alignment horizontal="left" vertical="top"/>
      <protection/>
    </xf>
    <xf numFmtId="0" fontId="103" fillId="0" borderId="28" xfId="0" applyFont="1" applyBorder="1" applyAlignment="1" applyProtection="1">
      <alignment horizontal="right"/>
      <protection/>
    </xf>
    <xf numFmtId="0" fontId="103" fillId="0" borderId="28" xfId="0" applyFont="1" applyFill="1" applyBorder="1" applyAlignment="1" applyProtection="1">
      <alignment horizontal="right" vertical="top"/>
      <protection hidden="1"/>
    </xf>
    <xf numFmtId="0" fontId="103" fillId="0" borderId="28" xfId="0" applyFont="1" applyBorder="1" applyAlignment="1" applyProtection="1">
      <alignment horizontal="right" vertical="top"/>
      <protection/>
    </xf>
    <xf numFmtId="0" fontId="103" fillId="0" borderId="35" xfId="0" applyFont="1" applyBorder="1" applyAlignment="1" applyProtection="1">
      <alignment horizontal="right" vertical="top"/>
      <protection/>
    </xf>
    <xf numFmtId="0" fontId="105" fillId="0" borderId="36" xfId="0" applyFont="1" applyFill="1" applyBorder="1" applyAlignment="1" applyProtection="1">
      <alignment horizontal="right"/>
      <protection hidden="1"/>
    </xf>
    <xf numFmtId="0" fontId="105" fillId="0" borderId="37" xfId="0" applyFont="1" applyFill="1" applyBorder="1" applyAlignment="1" applyProtection="1">
      <alignment/>
      <protection hidden="1"/>
    </xf>
    <xf numFmtId="0" fontId="105" fillId="0" borderId="36" xfId="0" applyFont="1" applyFill="1" applyBorder="1" applyAlignment="1" applyProtection="1">
      <alignment/>
      <protection hidden="1"/>
    </xf>
    <xf numFmtId="0" fontId="105" fillId="0" borderId="38" xfId="0" applyFont="1" applyFill="1" applyBorder="1" applyAlignment="1" applyProtection="1">
      <alignment/>
      <protection hidden="1"/>
    </xf>
    <xf numFmtId="0" fontId="105" fillId="0" borderId="0" xfId="0" applyFont="1" applyAlignment="1" applyProtection="1">
      <alignment/>
      <protection/>
    </xf>
    <xf numFmtId="0" fontId="105" fillId="0" borderId="0" xfId="0" applyFont="1" applyAlignment="1" applyProtection="1">
      <alignment vertical="center"/>
      <protection/>
    </xf>
    <xf numFmtId="0" fontId="114" fillId="0" borderId="36" xfId="0" applyFont="1" applyFill="1" applyBorder="1" applyAlignment="1" applyProtection="1">
      <alignment horizontal="center" wrapText="1"/>
      <protection hidden="1"/>
    </xf>
    <xf numFmtId="0" fontId="105" fillId="0" borderId="38" xfId="0" applyFont="1" applyFill="1" applyBorder="1" applyAlignment="1" applyProtection="1">
      <alignment horizontal="left"/>
      <protection hidden="1"/>
    </xf>
    <xf numFmtId="0" fontId="106" fillId="0" borderId="38" xfId="0" applyFont="1" applyFill="1" applyBorder="1" applyAlignment="1" applyProtection="1">
      <alignment/>
      <protection hidden="1"/>
    </xf>
    <xf numFmtId="0" fontId="105" fillId="0" borderId="36" xfId="0" applyFont="1" applyFill="1" applyBorder="1" applyAlignment="1" applyProtection="1">
      <alignment vertical="center"/>
      <protection hidden="1"/>
    </xf>
    <xf numFmtId="0" fontId="115" fillId="0" borderId="38" xfId="0" applyFont="1" applyFill="1" applyBorder="1" applyAlignment="1" applyProtection="1">
      <alignment/>
      <protection hidden="1"/>
    </xf>
    <xf numFmtId="0" fontId="105" fillId="0" borderId="0" xfId="0" applyFont="1" applyAlignment="1" applyProtection="1">
      <alignment vertical="top"/>
      <protection/>
    </xf>
    <xf numFmtId="0" fontId="105" fillId="0" borderId="0" xfId="0" applyFont="1" applyAlignment="1" applyProtection="1">
      <alignment/>
      <protection/>
    </xf>
    <xf numFmtId="0" fontId="105" fillId="0" borderId="0" xfId="0" applyFont="1" applyBorder="1" applyAlignment="1" applyProtection="1">
      <alignment/>
      <protection/>
    </xf>
    <xf numFmtId="0" fontId="105" fillId="0" borderId="0" xfId="0" applyFont="1" applyBorder="1" applyAlignment="1" applyProtection="1">
      <alignment vertical="top"/>
      <protection/>
    </xf>
    <xf numFmtId="0" fontId="105" fillId="0" borderId="36" xfId="0" applyFont="1" applyFill="1" applyBorder="1" applyAlignment="1" applyProtection="1">
      <alignment wrapText="1"/>
      <protection hidden="1"/>
    </xf>
    <xf numFmtId="0" fontId="107" fillId="0" borderId="38" xfId="0" applyFont="1" applyFill="1" applyBorder="1" applyAlignment="1" applyProtection="1">
      <alignment/>
      <protection hidden="1"/>
    </xf>
    <xf numFmtId="0" fontId="108" fillId="0" borderId="38" xfId="0" applyFont="1" applyFill="1" applyBorder="1" applyAlignment="1" applyProtection="1">
      <alignment/>
      <protection hidden="1"/>
    </xf>
    <xf numFmtId="0" fontId="105" fillId="0" borderId="0" xfId="0" applyFont="1" applyFill="1" applyBorder="1" applyAlignment="1" applyProtection="1">
      <alignment/>
      <protection/>
    </xf>
    <xf numFmtId="0" fontId="105" fillId="0" borderId="0" xfId="0" applyFont="1" applyAlignment="1" applyProtection="1">
      <alignment horizontal="left"/>
      <protection/>
    </xf>
    <xf numFmtId="0" fontId="105" fillId="33" borderId="0" xfId="0" applyFont="1" applyFill="1" applyAlignment="1" applyProtection="1">
      <alignment/>
      <protection/>
    </xf>
    <xf numFmtId="0" fontId="105" fillId="0" borderId="36" xfId="0" applyFont="1" applyFill="1" applyBorder="1" applyAlignment="1" applyProtection="1">
      <alignment horizontal="right" vertical="center"/>
      <protection hidden="1"/>
    </xf>
    <xf numFmtId="0" fontId="106" fillId="0" borderId="0" xfId="0" applyFont="1" applyAlignment="1" applyProtection="1">
      <alignment vertical="center"/>
      <protection/>
    </xf>
    <xf numFmtId="0" fontId="105" fillId="0" borderId="0" xfId="0" applyFont="1" applyBorder="1" applyAlignment="1" applyProtection="1">
      <alignment/>
      <protection/>
    </xf>
    <xf numFmtId="0" fontId="107" fillId="0" borderId="0" xfId="0" applyFont="1" applyFill="1" applyAlignment="1" applyProtection="1">
      <alignment/>
      <protection/>
    </xf>
    <xf numFmtId="0" fontId="108" fillId="0" borderId="0" xfId="0" applyFont="1" applyAlignment="1" applyProtection="1">
      <alignment/>
      <protection/>
    </xf>
    <xf numFmtId="0" fontId="105" fillId="0" borderId="0" xfId="0" applyFont="1" applyFill="1" applyAlignment="1" applyProtection="1">
      <alignment/>
      <protection/>
    </xf>
    <xf numFmtId="0" fontId="100" fillId="0" borderId="0" xfId="0" applyFont="1" applyFill="1" applyBorder="1" applyAlignment="1" applyProtection="1">
      <alignment vertical="top" wrapText="1"/>
      <protection/>
    </xf>
    <xf numFmtId="0" fontId="116" fillId="0" borderId="0" xfId="0" applyFont="1" applyFill="1" applyBorder="1" applyAlignment="1" applyProtection="1">
      <alignment horizontal="center" vertical="center" wrapText="1"/>
      <protection/>
    </xf>
    <xf numFmtId="0" fontId="116" fillId="0" borderId="39" xfId="0" applyFont="1" applyFill="1" applyBorder="1" applyAlignment="1" applyProtection="1">
      <alignment horizontal="center" vertical="center" wrapText="1"/>
      <protection/>
    </xf>
    <xf numFmtId="0" fontId="116" fillId="0" borderId="40" xfId="0" applyFont="1" applyFill="1" applyBorder="1" applyAlignment="1" applyProtection="1">
      <alignment horizontal="center" vertical="center" wrapText="1"/>
      <protection/>
    </xf>
    <xf numFmtId="0" fontId="116" fillId="0" borderId="25" xfId="0" applyFont="1" applyFill="1" applyBorder="1" applyAlignment="1" applyProtection="1">
      <alignment horizontal="center" vertical="center" wrapText="1"/>
      <protection/>
    </xf>
    <xf numFmtId="0" fontId="97" fillId="34" borderId="13" xfId="0" applyFont="1" applyFill="1" applyBorder="1" applyAlignment="1" applyProtection="1">
      <alignment horizontal="left" vertical="center" wrapText="1"/>
      <protection/>
    </xf>
    <xf numFmtId="0" fontId="97" fillId="34" borderId="0" xfId="0" applyFont="1" applyFill="1" applyBorder="1" applyAlignment="1" applyProtection="1">
      <alignment horizontal="left" vertical="center" wrapText="1"/>
      <protection/>
    </xf>
    <xf numFmtId="0" fontId="97" fillId="34" borderId="11" xfId="0" applyFont="1" applyFill="1" applyBorder="1" applyAlignment="1" applyProtection="1">
      <alignment horizontal="left" vertical="center" wrapText="1"/>
      <protection/>
    </xf>
    <xf numFmtId="0" fontId="97" fillId="0" borderId="0" xfId="0" applyFont="1" applyFill="1" applyBorder="1" applyAlignment="1" applyProtection="1">
      <alignment horizontal="left" wrapText="1"/>
      <protection/>
    </xf>
    <xf numFmtId="0" fontId="98" fillId="0" borderId="41" xfId="0" applyFont="1" applyFill="1" applyBorder="1" applyAlignment="1" applyProtection="1">
      <alignment wrapText="1"/>
      <protection/>
    </xf>
    <xf numFmtId="0" fontId="98" fillId="0" borderId="0" xfId="0" applyFont="1" applyBorder="1" applyAlignment="1" applyProtection="1">
      <alignment/>
      <protection/>
    </xf>
    <xf numFmtId="0" fontId="105" fillId="0" borderId="0" xfId="0" applyFont="1" applyFill="1" applyAlignment="1" applyProtection="1">
      <alignment/>
      <protection hidden="1"/>
    </xf>
    <xf numFmtId="0" fontId="100" fillId="0" borderId="0" xfId="0" applyFont="1" applyFill="1" applyBorder="1" applyAlignment="1" applyProtection="1">
      <alignment horizontal="left" vertical="center"/>
      <protection/>
    </xf>
    <xf numFmtId="0" fontId="102" fillId="0" borderId="0" xfId="0" applyFont="1" applyFill="1" applyBorder="1" applyAlignment="1" applyProtection="1">
      <alignment horizontal="left" vertical="center"/>
      <protection/>
    </xf>
    <xf numFmtId="0" fontId="100" fillId="0" borderId="0" xfId="0" applyFont="1" applyFill="1" applyBorder="1" applyAlignment="1" applyProtection="1">
      <alignment horizontal="left"/>
      <protection/>
    </xf>
    <xf numFmtId="0" fontId="95" fillId="0" borderId="0" xfId="0" applyFont="1" applyFill="1" applyBorder="1" applyAlignment="1" applyProtection="1">
      <alignment horizontal="center" vertical="center"/>
      <protection/>
    </xf>
    <xf numFmtId="0" fontId="97" fillId="0" borderId="20" xfId="0" applyFont="1" applyFill="1" applyBorder="1" applyAlignment="1" applyProtection="1">
      <alignment horizontal="left" vertical="center" wrapText="1"/>
      <protection/>
    </xf>
    <xf numFmtId="0" fontId="100" fillId="0" borderId="42" xfId="0" applyFont="1" applyFill="1" applyBorder="1" applyAlignment="1" applyProtection="1">
      <alignment vertical="top"/>
      <protection/>
    </xf>
    <xf numFmtId="0" fontId="95" fillId="0" borderId="43" xfId="0" applyFont="1" applyBorder="1" applyAlignment="1" applyProtection="1">
      <alignment/>
      <protection/>
    </xf>
    <xf numFmtId="0" fontId="100" fillId="0" borderId="43" xfId="0" applyFont="1" applyFill="1" applyBorder="1" applyAlignment="1" applyProtection="1">
      <alignment vertical="top"/>
      <protection/>
    </xf>
    <xf numFmtId="0" fontId="96" fillId="34" borderId="44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top"/>
      <protection/>
    </xf>
    <xf numFmtId="0" fontId="98" fillId="0" borderId="45" xfId="0" applyFont="1" applyFill="1" applyBorder="1" applyAlignment="1" applyProtection="1">
      <alignment wrapText="1"/>
      <protection/>
    </xf>
    <xf numFmtId="0" fontId="117" fillId="0" borderId="14" xfId="0" applyFont="1" applyFill="1" applyBorder="1" applyAlignment="1" applyProtection="1">
      <alignment vertical="top" wrapText="1"/>
      <protection/>
    </xf>
    <xf numFmtId="0" fontId="117" fillId="0" borderId="15" xfId="0" applyFont="1" applyFill="1" applyBorder="1" applyAlignment="1" applyProtection="1">
      <alignment vertical="top"/>
      <protection/>
    </xf>
    <xf numFmtId="0" fontId="117" fillId="0" borderId="0" xfId="0" applyFont="1" applyFill="1" applyBorder="1" applyAlignment="1" applyProtection="1">
      <alignment vertical="top" wrapText="1"/>
      <protection/>
    </xf>
    <xf numFmtId="0" fontId="117" fillId="0" borderId="0" xfId="0" applyFont="1" applyFill="1" applyBorder="1" applyAlignment="1" applyProtection="1">
      <alignment vertical="top"/>
      <protection/>
    </xf>
    <xf numFmtId="0" fontId="117" fillId="0" borderId="11" xfId="0" applyFont="1" applyFill="1" applyBorder="1" applyAlignment="1" applyProtection="1">
      <alignment vertical="top" wrapText="1"/>
      <protection/>
    </xf>
    <xf numFmtId="0" fontId="96" fillId="0" borderId="0" xfId="0" applyFont="1" applyFill="1" applyBorder="1" applyAlignment="1" applyProtection="1">
      <alignment/>
      <protection/>
    </xf>
    <xf numFmtId="0" fontId="118" fillId="0" borderId="24" xfId="0" applyFont="1" applyFill="1" applyBorder="1" applyAlignment="1" applyProtection="1">
      <alignment vertical="center" wrapText="1"/>
      <protection/>
    </xf>
    <xf numFmtId="0" fontId="118" fillId="0" borderId="46" xfId="0" applyFont="1" applyFill="1" applyBorder="1" applyAlignment="1" applyProtection="1">
      <alignment horizontal="center" vertical="center" wrapText="1"/>
      <protection/>
    </xf>
    <xf numFmtId="0" fontId="118" fillId="0" borderId="47" xfId="0" applyFont="1" applyFill="1" applyBorder="1" applyAlignment="1" applyProtection="1">
      <alignment vertical="center" wrapText="1"/>
      <protection/>
    </xf>
    <xf numFmtId="0" fontId="95" fillId="0" borderId="0" xfId="0" applyFont="1" applyFill="1" applyBorder="1" applyAlignment="1" applyProtection="1">
      <alignment horizontal="center" vertical="center"/>
      <protection locked="0"/>
    </xf>
    <xf numFmtId="0" fontId="95" fillId="0" borderId="0" xfId="0" applyFont="1" applyBorder="1" applyAlignment="1" applyProtection="1">
      <alignment/>
      <protection locked="0"/>
    </xf>
    <xf numFmtId="0" fontId="119" fillId="0" borderId="29" xfId="0" applyFont="1" applyFill="1" applyBorder="1" applyAlignment="1" applyProtection="1">
      <alignment horizontal="center" vertical="center" wrapText="1"/>
      <protection hidden="1"/>
    </xf>
    <xf numFmtId="0" fontId="91" fillId="0" borderId="28" xfId="0" applyFont="1" applyFill="1" applyBorder="1" applyAlignment="1" applyProtection="1">
      <alignment vertical="center"/>
      <protection hidden="1"/>
    </xf>
    <xf numFmtId="0" fontId="120" fillId="0" borderId="28" xfId="0" applyFont="1" applyFill="1" applyBorder="1" applyAlignment="1" applyProtection="1">
      <alignment horizontal="center" vertical="center"/>
      <protection hidden="1"/>
    </xf>
    <xf numFmtId="0" fontId="111" fillId="0" borderId="28" xfId="0" applyFont="1" applyFill="1" applyBorder="1" applyAlignment="1" applyProtection="1">
      <alignment horizontal="center" vertical="center"/>
      <protection hidden="1"/>
    </xf>
    <xf numFmtId="0" fontId="94" fillId="0" borderId="28" xfId="0" applyFont="1" applyFill="1" applyBorder="1" applyAlignment="1" applyProtection="1">
      <alignment vertical="center"/>
      <protection hidden="1"/>
    </xf>
    <xf numFmtId="0" fontId="91" fillId="0" borderId="28" xfId="0" applyFont="1" applyFill="1" applyBorder="1" applyAlignment="1" applyProtection="1">
      <alignment horizontal="left" vertical="center" wrapText="1"/>
      <protection hidden="1"/>
    </xf>
    <xf numFmtId="0" fontId="121" fillId="0" borderId="28" xfId="0" applyFont="1" applyFill="1" applyBorder="1" applyAlignment="1" applyProtection="1">
      <alignment horizontal="left" vertical="top"/>
      <protection hidden="1"/>
    </xf>
    <xf numFmtId="0" fontId="103" fillId="0" borderId="28" xfId="0" applyFont="1" applyFill="1" applyBorder="1" applyAlignment="1" applyProtection="1">
      <alignment horizontal="center"/>
      <protection hidden="1"/>
    </xf>
    <xf numFmtId="0" fontId="91" fillId="0" borderId="28" xfId="0" applyFont="1" applyFill="1" applyBorder="1" applyAlignment="1" applyProtection="1">
      <alignment/>
      <protection hidden="1"/>
    </xf>
    <xf numFmtId="0" fontId="94" fillId="0" borderId="28" xfId="0" applyFont="1" applyFill="1" applyBorder="1" applyAlignment="1" applyProtection="1">
      <alignment horizontal="left" vertical="center"/>
      <protection hidden="1"/>
    </xf>
    <xf numFmtId="0" fontId="91" fillId="0" borderId="28" xfId="0" applyFont="1" applyFill="1" applyBorder="1" applyAlignment="1" applyProtection="1">
      <alignment horizontal="center" vertical="center"/>
      <protection hidden="1"/>
    </xf>
    <xf numFmtId="0" fontId="94" fillId="0" borderId="28" xfId="0" applyFont="1" applyFill="1" applyBorder="1" applyAlignment="1" applyProtection="1">
      <alignment horizontal="left" vertical="center" wrapText="1"/>
      <protection hidden="1"/>
    </xf>
    <xf numFmtId="0" fontId="121" fillId="0" borderId="28" xfId="0" applyFont="1" applyFill="1" applyBorder="1" applyAlignment="1" applyProtection="1">
      <alignment horizontal="left" vertical="top" wrapText="1"/>
      <protection hidden="1"/>
    </xf>
    <xf numFmtId="0" fontId="91" fillId="0" borderId="28" xfId="0" applyFont="1" applyBorder="1" applyAlignment="1" applyProtection="1">
      <alignment vertical="center"/>
      <protection hidden="1"/>
    </xf>
    <xf numFmtId="0" fontId="91" fillId="0" borderId="28" xfId="0" applyFont="1" applyBorder="1" applyAlignment="1" applyProtection="1">
      <alignment horizontal="left"/>
      <protection hidden="1"/>
    </xf>
    <xf numFmtId="0" fontId="91" fillId="0" borderId="28" xfId="0" applyFont="1" applyBorder="1" applyAlignment="1" applyProtection="1">
      <alignment/>
      <protection hidden="1"/>
    </xf>
    <xf numFmtId="0" fontId="91" fillId="0" borderId="28" xfId="0" applyFont="1" applyBorder="1" applyAlignment="1" applyProtection="1">
      <alignment/>
      <protection hidden="1"/>
    </xf>
    <xf numFmtId="0" fontId="91" fillId="0" borderId="28" xfId="0" applyFont="1" applyFill="1" applyBorder="1" applyAlignment="1" applyProtection="1">
      <alignment/>
      <protection hidden="1"/>
    </xf>
    <xf numFmtId="0" fontId="91" fillId="0" borderId="28" xfId="0" applyFont="1" applyFill="1" applyBorder="1" applyAlignment="1" applyProtection="1">
      <alignment horizontal="center"/>
      <protection hidden="1"/>
    </xf>
    <xf numFmtId="0" fontId="91" fillId="0" borderId="28" xfId="0" applyFont="1" applyFill="1" applyBorder="1" applyAlignment="1" applyProtection="1">
      <alignment horizontal="center" vertical="top"/>
      <protection hidden="1"/>
    </xf>
    <xf numFmtId="0" fontId="91" fillId="0" borderId="28" xfId="0" applyFont="1" applyBorder="1" applyAlignment="1" applyProtection="1">
      <alignment vertical="top"/>
      <protection hidden="1"/>
    </xf>
    <xf numFmtId="0" fontId="91" fillId="0" borderId="0" xfId="0" applyFont="1" applyAlignment="1" applyProtection="1">
      <alignment/>
      <protection hidden="1"/>
    </xf>
    <xf numFmtId="0" fontId="122" fillId="0" borderId="28" xfId="0" applyFont="1" applyFill="1" applyBorder="1" applyAlignment="1" applyProtection="1">
      <alignment horizontal="right" vertical="center" wrapText="1"/>
      <protection hidden="1"/>
    </xf>
    <xf numFmtId="0" fontId="111" fillId="0" borderId="28" xfId="0" applyFont="1" applyFill="1" applyBorder="1" applyAlignment="1" applyProtection="1">
      <alignment horizontal="center" vertical="top"/>
      <protection hidden="1"/>
    </xf>
    <xf numFmtId="0" fontId="91" fillId="0" borderId="28" xfId="0" applyFont="1" applyFill="1" applyBorder="1" applyAlignment="1" applyProtection="1">
      <alignment horizontal="left" vertical="top"/>
      <protection hidden="1"/>
    </xf>
    <xf numFmtId="0" fontId="121" fillId="0" borderId="28" xfId="0" applyFont="1" applyFill="1" applyBorder="1" applyAlignment="1" applyProtection="1">
      <alignment horizontal="left" wrapText="1"/>
      <protection hidden="1"/>
    </xf>
    <xf numFmtId="0" fontId="119" fillId="0" borderId="28" xfId="0" applyFont="1" applyFill="1" applyBorder="1" applyAlignment="1" applyProtection="1">
      <alignment horizontal="center" vertical="center"/>
      <protection hidden="1"/>
    </xf>
    <xf numFmtId="0" fontId="91" fillId="0" borderId="28" xfId="0" applyFont="1" applyFill="1" applyBorder="1" applyAlignment="1" applyProtection="1">
      <alignment horizontal="left" vertical="center"/>
      <protection hidden="1"/>
    </xf>
    <xf numFmtId="0" fontId="91" fillId="0" borderId="28" xfId="0" applyFont="1" applyFill="1" applyBorder="1" applyAlignment="1" applyProtection="1">
      <alignment horizontal="left"/>
      <protection hidden="1"/>
    </xf>
    <xf numFmtId="0" fontId="94" fillId="0" borderId="28" xfId="0" applyFont="1" applyFill="1" applyBorder="1" applyAlignment="1" applyProtection="1">
      <alignment horizontal="left"/>
      <protection hidden="1"/>
    </xf>
    <xf numFmtId="0" fontId="94" fillId="0" borderId="28" xfId="0" applyFont="1" applyFill="1" applyBorder="1" applyAlignment="1" applyProtection="1">
      <alignment horizontal="center" vertical="center"/>
      <protection hidden="1"/>
    </xf>
    <xf numFmtId="0" fontId="123" fillId="0" borderId="28" xfId="0" applyFont="1" applyFill="1" applyBorder="1" applyAlignment="1" applyProtection="1">
      <alignment vertical="center"/>
      <protection hidden="1"/>
    </xf>
    <xf numFmtId="0" fontId="123" fillId="0" borderId="28" xfId="0" applyFont="1" applyFill="1" applyBorder="1" applyAlignment="1" applyProtection="1">
      <alignment vertical="center" wrapText="1"/>
      <protection hidden="1"/>
    </xf>
    <xf numFmtId="0" fontId="105" fillId="0" borderId="28" xfId="0" applyFont="1" applyFill="1" applyBorder="1" applyAlignment="1" applyProtection="1">
      <alignment vertical="center"/>
      <protection hidden="1"/>
    </xf>
    <xf numFmtId="0" fontId="105" fillId="0" borderId="29" xfId="0" applyFont="1" applyFill="1" applyBorder="1" applyAlignment="1" applyProtection="1">
      <alignment vertical="center"/>
      <protection hidden="1"/>
    </xf>
    <xf numFmtId="0" fontId="124" fillId="0" borderId="29" xfId="0" applyFont="1" applyFill="1" applyBorder="1" applyAlignment="1" applyProtection="1">
      <alignment horizontal="right" vertical="center"/>
      <protection hidden="1"/>
    </xf>
    <xf numFmtId="0" fontId="105" fillId="0" borderId="48" xfId="0" applyFont="1" applyFill="1" applyBorder="1" applyAlignment="1" applyProtection="1">
      <alignment horizontal="center" vertical="center"/>
      <protection hidden="1"/>
    </xf>
    <xf numFmtId="0" fontId="105" fillId="0" borderId="49" xfId="0" applyFont="1" applyFill="1" applyBorder="1" applyAlignment="1" applyProtection="1">
      <alignment/>
      <protection hidden="1"/>
    </xf>
    <xf numFmtId="0" fontId="124" fillId="0" borderId="28" xfId="0" applyFont="1" applyFill="1" applyBorder="1" applyAlignment="1" applyProtection="1">
      <alignment horizontal="center" vertical="center"/>
      <protection hidden="1" locked="0"/>
    </xf>
    <xf numFmtId="0" fontId="125" fillId="0" borderId="28" xfId="0" applyFont="1" applyFill="1" applyBorder="1" applyAlignment="1" applyProtection="1">
      <alignment horizontal="left" vertical="center"/>
      <protection hidden="1" locked="0"/>
    </xf>
    <xf numFmtId="0" fontId="105" fillId="0" borderId="28" xfId="0" applyFont="1" applyFill="1" applyBorder="1" applyAlignment="1" applyProtection="1">
      <alignment vertical="center"/>
      <protection hidden="1" locked="0"/>
    </xf>
    <xf numFmtId="0" fontId="124" fillId="0" borderId="28" xfId="0" applyFont="1" applyFill="1" applyBorder="1" applyAlignment="1" applyProtection="1">
      <alignment horizontal="right" vertical="center"/>
      <protection hidden="1" locked="0"/>
    </xf>
    <xf numFmtId="0" fontId="105" fillId="0" borderId="50" xfId="0" applyFont="1" applyFill="1" applyBorder="1" applyAlignment="1" applyProtection="1">
      <alignment horizontal="center" vertical="center"/>
      <protection hidden="1" locked="0"/>
    </xf>
    <xf numFmtId="0" fontId="105" fillId="0" borderId="36" xfId="0" applyFont="1" applyFill="1" applyBorder="1" applyAlignment="1" applyProtection="1">
      <alignment/>
      <protection hidden="1" locked="0"/>
    </xf>
    <xf numFmtId="0" fontId="105" fillId="0" borderId="36" xfId="0" applyFont="1" applyFill="1" applyBorder="1" applyAlignment="1" applyProtection="1">
      <alignment horizontal="right"/>
      <protection hidden="1" locked="0"/>
    </xf>
    <xf numFmtId="166" fontId="105" fillId="0" borderId="28" xfId="0" applyNumberFormat="1" applyFont="1" applyFill="1" applyBorder="1" applyAlignment="1" applyProtection="1">
      <alignment horizontal="left" vertical="center"/>
      <protection hidden="1" locked="0"/>
    </xf>
    <xf numFmtId="165" fontId="105" fillId="0" borderId="28" xfId="0" applyNumberFormat="1" applyFont="1" applyFill="1" applyBorder="1" applyAlignment="1" applyProtection="1">
      <alignment vertical="center"/>
      <protection hidden="1" locked="0"/>
    </xf>
    <xf numFmtId="0" fontId="108" fillId="0" borderId="28" xfId="0" applyFont="1" applyFill="1" applyBorder="1" applyAlignment="1" applyProtection="1">
      <alignment vertical="center"/>
      <protection hidden="1" locked="0"/>
    </xf>
    <xf numFmtId="0" fontId="108" fillId="0" borderId="28" xfId="0" applyFont="1" applyFill="1" applyBorder="1" applyAlignment="1" applyProtection="1">
      <alignment horizontal="center" vertical="center"/>
      <protection hidden="1" locked="0"/>
    </xf>
    <xf numFmtId="0" fontId="105" fillId="0" borderId="35" xfId="0" applyFont="1" applyFill="1" applyBorder="1" applyAlignment="1" applyProtection="1">
      <alignment horizontal="center" vertical="center"/>
      <protection hidden="1" locked="0"/>
    </xf>
    <xf numFmtId="0" fontId="105" fillId="0" borderId="28" xfId="0" applyFont="1" applyFill="1" applyBorder="1" applyAlignment="1" applyProtection="1">
      <alignment horizontal="center" vertical="center"/>
      <protection hidden="1" locked="0"/>
    </xf>
    <xf numFmtId="0" fontId="105" fillId="0" borderId="35" xfId="0" applyFont="1" applyFill="1" applyBorder="1" applyAlignment="1" applyProtection="1">
      <alignment vertical="center"/>
      <protection hidden="1" locked="0"/>
    </xf>
    <xf numFmtId="0" fontId="126" fillId="0" borderId="35" xfId="0" applyFont="1" applyFill="1" applyBorder="1" applyAlignment="1" applyProtection="1">
      <alignment vertical="center"/>
      <protection hidden="1" locked="0"/>
    </xf>
    <xf numFmtId="0" fontId="105" fillId="0" borderId="28" xfId="0" applyFont="1" applyFill="1" applyBorder="1" applyAlignment="1" applyProtection="1">
      <alignment horizontal="center" vertical="center" wrapText="1"/>
      <protection hidden="1" locked="0"/>
    </xf>
    <xf numFmtId="0" fontId="127" fillId="0" borderId="28" xfId="0" applyFont="1" applyFill="1" applyBorder="1" applyAlignment="1" applyProtection="1">
      <alignment horizontal="right" vertical="center" wrapText="1"/>
      <protection hidden="1" locked="0"/>
    </xf>
    <xf numFmtId="0" fontId="126" fillId="0" borderId="50" xfId="0" applyFont="1" applyFill="1" applyBorder="1" applyAlignment="1" applyProtection="1">
      <alignment horizontal="center" vertical="center" wrapText="1"/>
      <protection hidden="1" locked="0"/>
    </xf>
    <xf numFmtId="0" fontId="126" fillId="0" borderId="29" xfId="0" applyFont="1" applyFill="1" applyBorder="1" applyAlignment="1" applyProtection="1">
      <alignment vertical="center"/>
      <protection hidden="1" locked="0"/>
    </xf>
    <xf numFmtId="0" fontId="124" fillId="0" borderId="28" xfId="0" applyFont="1" applyFill="1" applyBorder="1" applyAlignment="1" applyProtection="1">
      <alignment horizontal="right" vertical="top"/>
      <protection hidden="1" locked="0"/>
    </xf>
    <xf numFmtId="0" fontId="105" fillId="0" borderId="28" xfId="0" applyFont="1" applyFill="1" applyBorder="1" applyAlignment="1" applyProtection="1">
      <alignment horizontal="left" vertical="center" wrapText="1"/>
      <protection hidden="1" locked="0"/>
    </xf>
    <xf numFmtId="0" fontId="126" fillId="0" borderId="28" xfId="0" applyFont="1" applyFill="1" applyBorder="1" applyAlignment="1" applyProtection="1">
      <alignment horizontal="left" vertical="center" wrapText="1"/>
      <protection hidden="1" locked="0"/>
    </xf>
    <xf numFmtId="0" fontId="126" fillId="0" borderId="28" xfId="0" applyFont="1" applyFill="1" applyBorder="1" applyAlignment="1" applyProtection="1">
      <alignment vertical="center"/>
      <protection hidden="1" locked="0"/>
    </xf>
    <xf numFmtId="0" fontId="115" fillId="0" borderId="36" xfId="0" applyFont="1" applyFill="1" applyBorder="1" applyAlignment="1" applyProtection="1">
      <alignment/>
      <protection hidden="1" locked="0"/>
    </xf>
    <xf numFmtId="0" fontId="115" fillId="0" borderId="28" xfId="0" applyFont="1" applyFill="1" applyBorder="1" applyAlignment="1" applyProtection="1">
      <alignment vertical="center"/>
      <protection hidden="1" locked="0"/>
    </xf>
    <xf numFmtId="164" fontId="115" fillId="0" borderId="28" xfId="0" applyNumberFormat="1" applyFont="1" applyFill="1" applyBorder="1" applyAlignment="1" applyProtection="1">
      <alignment vertical="center"/>
      <protection hidden="1" locked="0"/>
    </xf>
    <xf numFmtId="0" fontId="108" fillId="0" borderId="28" xfId="0" applyFont="1" applyFill="1" applyBorder="1" applyAlignment="1" applyProtection="1">
      <alignment horizontal="left" vertical="center"/>
      <protection hidden="1" locked="0"/>
    </xf>
    <xf numFmtId="0" fontId="105" fillId="0" borderId="0" xfId="0" applyFont="1" applyAlignment="1" applyProtection="1">
      <alignment/>
      <protection hidden="1" locked="0"/>
    </xf>
    <xf numFmtId="0" fontId="108" fillId="0" borderId="28" xfId="0" applyFont="1" applyFill="1" applyBorder="1" applyAlignment="1" applyProtection="1">
      <alignment horizontal="center" vertical="center" wrapText="1"/>
      <protection hidden="1" locked="0"/>
    </xf>
    <xf numFmtId="14" fontId="105" fillId="0" borderId="28" xfId="0" applyNumberFormat="1" applyFont="1" applyFill="1" applyBorder="1" applyAlignment="1" applyProtection="1">
      <alignment vertical="center"/>
      <protection hidden="1" locked="0"/>
    </xf>
    <xf numFmtId="14" fontId="124" fillId="0" borderId="28" xfId="0" applyNumberFormat="1" applyFont="1" applyFill="1" applyBorder="1" applyAlignment="1" applyProtection="1">
      <alignment horizontal="right" vertical="center"/>
      <protection hidden="1" locked="0"/>
    </xf>
    <xf numFmtId="14" fontId="105" fillId="0" borderId="50" xfId="0" applyNumberFormat="1" applyFont="1" applyFill="1" applyBorder="1" applyAlignment="1" applyProtection="1">
      <alignment horizontal="center" vertical="center"/>
      <protection hidden="1" locked="0"/>
    </xf>
    <xf numFmtId="0" fontId="108" fillId="0" borderId="28" xfId="0" applyFont="1" applyFill="1" applyBorder="1" applyAlignment="1" applyProtection="1">
      <alignment vertical="center" wrapText="1"/>
      <protection hidden="1" locked="0"/>
    </xf>
    <xf numFmtId="0" fontId="123" fillId="0" borderId="36" xfId="0" applyFont="1" applyFill="1" applyBorder="1" applyAlignment="1" applyProtection="1">
      <alignment/>
      <protection hidden="1" locked="0"/>
    </xf>
    <xf numFmtId="0" fontId="105" fillId="0" borderId="0" xfId="0" applyFont="1" applyAlignment="1" applyProtection="1">
      <alignment vertical="center"/>
      <protection hidden="1" locked="0"/>
    </xf>
    <xf numFmtId="0" fontId="105" fillId="0" borderId="36" xfId="0" applyFont="1" applyFill="1" applyBorder="1" applyAlignment="1" applyProtection="1">
      <alignment horizontal="center"/>
      <protection hidden="1" locked="0"/>
    </xf>
    <xf numFmtId="0" fontId="106" fillId="0" borderId="28" xfId="0" applyFont="1" applyFill="1" applyBorder="1" applyAlignment="1" applyProtection="1">
      <alignment vertical="center"/>
      <protection hidden="1" locked="0"/>
    </xf>
    <xf numFmtId="0" fontId="114" fillId="0" borderId="36" xfId="0" applyFont="1" applyFill="1" applyBorder="1" applyAlignment="1" applyProtection="1">
      <alignment horizontal="center" wrapText="1"/>
      <protection hidden="1" locked="0"/>
    </xf>
    <xf numFmtId="0" fontId="125" fillId="0" borderId="28" xfId="0" applyFont="1" applyFill="1" applyBorder="1" applyAlignment="1" applyProtection="1">
      <alignment horizontal="right" vertical="center"/>
      <protection hidden="1" locked="0"/>
    </xf>
    <xf numFmtId="0" fontId="125" fillId="0" borderId="50" xfId="0" applyFont="1" applyFill="1" applyBorder="1" applyAlignment="1" applyProtection="1">
      <alignment horizontal="center" vertical="center"/>
      <protection hidden="1" locked="0"/>
    </xf>
    <xf numFmtId="1" fontId="105" fillId="0" borderId="36" xfId="0" applyNumberFormat="1" applyFont="1" applyFill="1" applyBorder="1" applyAlignment="1" applyProtection="1">
      <alignment/>
      <protection hidden="1" locked="0"/>
    </xf>
    <xf numFmtId="0" fontId="105" fillId="0" borderId="36" xfId="0" applyFont="1" applyFill="1" applyBorder="1" applyAlignment="1" applyProtection="1">
      <alignment horizontal="left"/>
      <protection hidden="1" locked="0"/>
    </xf>
    <xf numFmtId="0" fontId="124" fillId="0" borderId="28" xfId="0" applyFont="1" applyFill="1" applyBorder="1" applyAlignment="1" applyProtection="1">
      <alignment vertical="center"/>
      <protection hidden="1" locked="0"/>
    </xf>
    <xf numFmtId="0" fontId="124" fillId="0" borderId="36" xfId="0" applyFont="1" applyFill="1" applyBorder="1" applyAlignment="1" applyProtection="1">
      <alignment/>
      <protection hidden="1" locked="0"/>
    </xf>
    <xf numFmtId="0" fontId="124" fillId="0" borderId="50" xfId="0" applyFont="1" applyFill="1" applyBorder="1" applyAlignment="1" applyProtection="1">
      <alignment horizontal="center" vertical="center"/>
      <protection hidden="1" locked="0"/>
    </xf>
    <xf numFmtId="0" fontId="105" fillId="0" borderId="28" xfId="0" applyFont="1" applyFill="1" applyBorder="1" applyAlignment="1" applyProtection="1">
      <alignment/>
      <protection hidden="1" locked="0"/>
    </xf>
    <xf numFmtId="0" fontId="105" fillId="0" borderId="28" xfId="0" applyFont="1" applyFill="1" applyBorder="1" applyAlignment="1" applyProtection="1">
      <alignment horizontal="center"/>
      <protection hidden="1" locked="0"/>
    </xf>
    <xf numFmtId="0" fontId="108" fillId="0" borderId="28" xfId="0" applyFont="1" applyFill="1" applyBorder="1" applyAlignment="1" applyProtection="1">
      <alignment/>
      <protection hidden="1" locked="0"/>
    </xf>
    <xf numFmtId="0" fontId="124" fillId="0" borderId="28" xfId="0" applyFont="1" applyFill="1" applyBorder="1" applyAlignment="1" applyProtection="1">
      <alignment horizontal="right"/>
      <protection hidden="1" locked="0"/>
    </xf>
    <xf numFmtId="0" fontId="105" fillId="0" borderId="50" xfId="0" applyFont="1" applyFill="1" applyBorder="1" applyAlignment="1" applyProtection="1">
      <alignment horizontal="center"/>
      <protection hidden="1" locked="0"/>
    </xf>
    <xf numFmtId="0" fontId="107" fillId="0" borderId="28" xfId="0" applyFont="1" applyFill="1" applyBorder="1" applyAlignment="1" applyProtection="1">
      <alignment/>
      <protection hidden="1" locked="0"/>
    </xf>
    <xf numFmtId="0" fontId="115" fillId="0" borderId="28" xfId="0" applyFont="1" applyFill="1" applyBorder="1" applyAlignment="1" applyProtection="1">
      <alignment/>
      <protection hidden="1" locked="0"/>
    </xf>
    <xf numFmtId="0" fontId="107" fillId="0" borderId="36" xfId="0" applyFont="1" applyFill="1" applyBorder="1" applyAlignment="1" applyProtection="1">
      <alignment horizontal="right"/>
      <protection hidden="1" locked="0"/>
    </xf>
    <xf numFmtId="0" fontId="107" fillId="0" borderId="28" xfId="0" applyFont="1" applyFill="1" applyBorder="1" applyAlignment="1" applyProtection="1">
      <alignment vertical="center"/>
      <protection hidden="1" locked="0"/>
    </xf>
    <xf numFmtId="0" fontId="123" fillId="0" borderId="28" xfId="0" applyFont="1" applyFill="1" applyBorder="1" applyAlignment="1" applyProtection="1">
      <alignment vertical="center"/>
      <protection hidden="1" locked="0"/>
    </xf>
    <xf numFmtId="0" fontId="123" fillId="0" borderId="28" xfId="0" applyFont="1" applyFill="1" applyBorder="1" applyAlignment="1" applyProtection="1">
      <alignment vertical="center" wrapText="1"/>
      <protection hidden="1" locked="0"/>
    </xf>
    <xf numFmtId="0" fontId="105" fillId="0" borderId="29" xfId="0" applyFont="1" applyFill="1" applyBorder="1" applyAlignment="1" applyProtection="1">
      <alignment vertical="center"/>
      <protection hidden="1" locked="0"/>
    </xf>
    <xf numFmtId="0" fontId="124" fillId="0" borderId="29" xfId="0" applyFont="1" applyFill="1" applyBorder="1" applyAlignment="1" applyProtection="1">
      <alignment horizontal="right" vertical="center"/>
      <protection hidden="1" locked="0"/>
    </xf>
    <xf numFmtId="0" fontId="105" fillId="0" borderId="48" xfId="0" applyFont="1" applyFill="1" applyBorder="1" applyAlignment="1" applyProtection="1">
      <alignment horizontal="center" vertical="center"/>
      <protection hidden="1" locked="0"/>
    </xf>
    <xf numFmtId="0" fontId="105" fillId="0" borderId="49" xfId="0" applyFont="1" applyFill="1" applyBorder="1" applyAlignment="1" applyProtection="1">
      <alignment/>
      <protection hidden="1" locked="0"/>
    </xf>
    <xf numFmtId="0" fontId="124" fillId="0" borderId="36" xfId="0" applyFont="1" applyFill="1" applyBorder="1" applyAlignment="1" applyProtection="1">
      <alignment horizontal="right"/>
      <protection hidden="1" locked="0"/>
    </xf>
    <xf numFmtId="0" fontId="105" fillId="0" borderId="36" xfId="0" applyFont="1" applyFill="1" applyBorder="1" applyAlignment="1" applyProtection="1">
      <alignment vertical="center"/>
      <protection hidden="1" locked="0"/>
    </xf>
    <xf numFmtId="0" fontId="105" fillId="0" borderId="0" xfId="0" applyFont="1" applyFill="1" applyBorder="1" applyAlignment="1" applyProtection="1">
      <alignment/>
      <protection hidden="1" locked="0"/>
    </xf>
    <xf numFmtId="0" fontId="105" fillId="0" borderId="28" xfId="0" applyFont="1" applyFill="1" applyBorder="1" applyAlignment="1" applyProtection="1">
      <alignment/>
      <protection hidden="1" locked="0"/>
    </xf>
    <xf numFmtId="0" fontId="124" fillId="0" borderId="36" xfId="0" applyFont="1" applyFill="1" applyBorder="1" applyAlignment="1" applyProtection="1">
      <alignment vertical="top"/>
      <protection hidden="1" locked="0"/>
    </xf>
    <xf numFmtId="0" fontId="105" fillId="0" borderId="28" xfId="0" applyFont="1" applyFill="1" applyBorder="1" applyAlignment="1" applyProtection="1">
      <alignment horizontal="center" vertical="top"/>
      <protection hidden="1" locked="0"/>
    </xf>
    <xf numFmtId="0" fontId="124" fillId="0" borderId="28" xfId="0" applyFont="1" applyFill="1" applyBorder="1" applyAlignment="1" applyProtection="1">
      <alignment vertical="top"/>
      <protection hidden="1" locked="0"/>
    </xf>
    <xf numFmtId="0" fontId="105" fillId="0" borderId="28" xfId="0" applyFont="1" applyFill="1" applyBorder="1" applyAlignment="1" applyProtection="1">
      <alignment horizontal="right" vertical="top"/>
      <protection hidden="1" locked="0"/>
    </xf>
    <xf numFmtId="0" fontId="128" fillId="0" borderId="28" xfId="0" applyFont="1" applyFill="1" applyBorder="1" applyAlignment="1" applyProtection="1">
      <alignment vertical="center"/>
      <protection hidden="1" locked="0"/>
    </xf>
    <xf numFmtId="0" fontId="105" fillId="0" borderId="28" xfId="0" applyFont="1" applyFill="1" applyBorder="1" applyAlignment="1" applyProtection="1">
      <alignment vertical="top"/>
      <protection hidden="1" locked="0"/>
    </xf>
    <xf numFmtId="0" fontId="126" fillId="0" borderId="28" xfId="0" applyFont="1" applyFill="1" applyBorder="1" applyAlignment="1" applyProtection="1">
      <alignment horizontal="left" vertical="center"/>
      <protection hidden="1" locked="0"/>
    </xf>
    <xf numFmtId="0" fontId="105" fillId="0" borderId="0" xfId="0" applyFont="1" applyAlignment="1" applyProtection="1">
      <alignment vertical="top"/>
      <protection hidden="1" locked="0"/>
    </xf>
    <xf numFmtId="0" fontId="105" fillId="0" borderId="0" xfId="0" applyFont="1" applyAlignment="1" applyProtection="1">
      <alignment/>
      <protection hidden="1" locked="0"/>
    </xf>
    <xf numFmtId="0" fontId="105" fillId="0" borderId="0" xfId="0" applyFont="1" applyFill="1" applyBorder="1" applyAlignment="1" applyProtection="1">
      <alignment horizontal="center" vertical="center"/>
      <protection hidden="1" locked="0"/>
    </xf>
    <xf numFmtId="0" fontId="105" fillId="0" borderId="0" xfId="0" applyFont="1" applyBorder="1" applyAlignment="1" applyProtection="1">
      <alignment/>
      <protection hidden="1" locked="0"/>
    </xf>
    <xf numFmtId="0" fontId="106" fillId="0" borderId="36" xfId="0" applyFont="1" applyFill="1" applyBorder="1" applyAlignment="1" applyProtection="1">
      <alignment horizontal="right"/>
      <protection hidden="1" locked="0"/>
    </xf>
    <xf numFmtId="0" fontId="129" fillId="0" borderId="28" xfId="0" applyFont="1" applyFill="1" applyBorder="1" applyAlignment="1" applyProtection="1">
      <alignment horizontal="center" vertical="center" wrapText="1"/>
      <protection hidden="1" locked="0"/>
    </xf>
    <xf numFmtId="0" fontId="106" fillId="0" borderId="36" xfId="0" applyFont="1" applyFill="1" applyBorder="1" applyAlignment="1" applyProtection="1">
      <alignment/>
      <protection hidden="1" locked="0"/>
    </xf>
    <xf numFmtId="0" fontId="105" fillId="0" borderId="28" xfId="0" applyFont="1" applyFill="1" applyBorder="1" applyAlignment="1" applyProtection="1">
      <alignment horizontal="right" vertical="center"/>
      <protection hidden="1" locked="0"/>
    </xf>
    <xf numFmtId="0" fontId="105" fillId="0" borderId="0" xfId="0" applyFont="1" applyFill="1" applyAlignment="1" applyProtection="1">
      <alignment vertical="center"/>
      <protection hidden="1" locked="0"/>
    </xf>
    <xf numFmtId="0" fontId="105" fillId="0" borderId="0" xfId="0" applyFont="1" applyFill="1" applyBorder="1" applyAlignment="1" applyProtection="1">
      <alignment vertical="center"/>
      <protection hidden="1" locked="0"/>
    </xf>
    <xf numFmtId="0" fontId="105" fillId="0" borderId="50" xfId="0" applyFont="1" applyFill="1" applyBorder="1" applyAlignment="1" applyProtection="1">
      <alignment horizontal="center" vertical="top"/>
      <protection hidden="1" locked="0"/>
    </xf>
    <xf numFmtId="1" fontId="105" fillId="0" borderId="28" xfId="0" applyNumberFormat="1" applyFont="1" applyFill="1" applyBorder="1" applyAlignment="1" applyProtection="1">
      <alignment vertical="center"/>
      <protection hidden="1" locked="0"/>
    </xf>
    <xf numFmtId="0" fontId="105" fillId="0" borderId="0" xfId="0" applyFont="1" applyFill="1" applyBorder="1" applyAlignment="1" applyProtection="1">
      <alignment vertical="top"/>
      <protection hidden="1" locked="0"/>
    </xf>
    <xf numFmtId="0" fontId="105" fillId="0" borderId="0" xfId="0" applyFont="1" applyBorder="1" applyAlignment="1" applyProtection="1">
      <alignment vertical="top"/>
      <protection hidden="1" locked="0"/>
    </xf>
    <xf numFmtId="0" fontId="126" fillId="0" borderId="28" xfId="0" applyFont="1" applyFill="1" applyBorder="1" applyAlignment="1" applyProtection="1">
      <alignment horizontal="left" wrapText="1"/>
      <protection hidden="1" locked="0"/>
    </xf>
    <xf numFmtId="0" fontId="105" fillId="0" borderId="36" xfId="0" applyFont="1" applyFill="1" applyBorder="1" applyAlignment="1" applyProtection="1">
      <alignment wrapText="1"/>
      <protection hidden="1" locked="0"/>
    </xf>
    <xf numFmtId="0" fontId="114" fillId="0" borderId="50" xfId="0" applyFont="1" applyFill="1" applyBorder="1" applyAlignment="1" applyProtection="1">
      <alignment horizontal="center" vertical="top"/>
      <protection hidden="1" locked="0"/>
    </xf>
    <xf numFmtId="0" fontId="130" fillId="0" borderId="28" xfId="0" applyFont="1" applyFill="1" applyBorder="1" applyAlignment="1" applyProtection="1">
      <alignment vertical="center"/>
      <protection hidden="1" locked="0"/>
    </xf>
    <xf numFmtId="0" fontId="131" fillId="0" borderId="28" xfId="0" applyFont="1" applyFill="1" applyBorder="1" applyAlignment="1" applyProtection="1">
      <alignment horizontal="right" vertical="center"/>
      <protection hidden="1" locked="0"/>
    </xf>
    <xf numFmtId="0" fontId="130" fillId="0" borderId="50" xfId="0" applyFont="1" applyFill="1" applyBorder="1" applyAlignment="1" applyProtection="1">
      <alignment horizontal="center" vertical="center"/>
      <protection hidden="1" locked="0"/>
    </xf>
    <xf numFmtId="0" fontId="108" fillId="0" borderId="36" xfId="0" applyFont="1" applyFill="1" applyBorder="1" applyAlignment="1" applyProtection="1">
      <alignment horizontal="right"/>
      <protection hidden="1" locked="0"/>
    </xf>
    <xf numFmtId="0" fontId="132" fillId="0" borderId="28" xfId="0" applyFont="1" applyFill="1" applyBorder="1" applyAlignment="1" applyProtection="1">
      <alignment horizontal="center" vertical="center"/>
      <protection hidden="1" locked="0"/>
    </xf>
    <xf numFmtId="0" fontId="133" fillId="0" borderId="28" xfId="0" applyFont="1" applyFill="1" applyBorder="1" applyAlignment="1" applyProtection="1">
      <alignment horizontal="right" vertical="center"/>
      <protection hidden="1" locked="0"/>
    </xf>
    <xf numFmtId="0" fontId="107" fillId="0" borderId="50" xfId="0" applyFont="1" applyFill="1" applyBorder="1" applyAlignment="1" applyProtection="1">
      <alignment horizontal="center" vertical="center"/>
      <protection hidden="1" locked="0"/>
    </xf>
    <xf numFmtId="0" fontId="107" fillId="0" borderId="0" xfId="0" applyFont="1" applyFill="1" applyAlignment="1" applyProtection="1">
      <alignment/>
      <protection hidden="1" locked="0"/>
    </xf>
    <xf numFmtId="0" fontId="107" fillId="0" borderId="36" xfId="0" applyFont="1" applyFill="1" applyBorder="1" applyAlignment="1" applyProtection="1">
      <alignment/>
      <protection hidden="1" locked="0"/>
    </xf>
    <xf numFmtId="0" fontId="105" fillId="0" borderId="0" xfId="0" applyFont="1" applyFill="1" applyAlignment="1" applyProtection="1">
      <alignment/>
      <protection hidden="1" locked="0"/>
    </xf>
    <xf numFmtId="0" fontId="105" fillId="0" borderId="28" xfId="0" applyFont="1" applyFill="1" applyBorder="1" applyAlignment="1" applyProtection="1">
      <alignment horizontal="left" vertical="center"/>
      <protection hidden="1" locked="0"/>
    </xf>
    <xf numFmtId="0" fontId="105" fillId="0" borderId="28" xfId="0" applyFont="1" applyFill="1" applyBorder="1" applyAlignment="1" applyProtection="1">
      <alignment vertical="center" wrapText="1"/>
      <protection hidden="1" locked="0"/>
    </xf>
    <xf numFmtId="0" fontId="108" fillId="0" borderId="36" xfId="0" applyFont="1" applyFill="1" applyBorder="1" applyAlignment="1" applyProtection="1">
      <alignment/>
      <protection hidden="1" locked="0"/>
    </xf>
    <xf numFmtId="0" fontId="132" fillId="0" borderId="28" xfId="0" applyFont="1" applyFill="1" applyBorder="1" applyAlignment="1" applyProtection="1">
      <alignment horizontal="center" vertical="center"/>
      <protection hidden="1"/>
    </xf>
    <xf numFmtId="0" fontId="107" fillId="0" borderId="28" xfId="0" applyFont="1" applyFill="1" applyBorder="1" applyAlignment="1" applyProtection="1">
      <alignment vertical="center"/>
      <protection hidden="1"/>
    </xf>
    <xf numFmtId="0" fontId="124" fillId="0" borderId="28" xfId="0" applyFont="1" applyFill="1" applyBorder="1" applyAlignment="1" applyProtection="1">
      <alignment horizontal="right" vertical="center"/>
      <protection hidden="1"/>
    </xf>
    <xf numFmtId="0" fontId="105" fillId="0" borderId="50" xfId="0" applyFont="1" applyFill="1" applyBorder="1" applyAlignment="1" applyProtection="1">
      <alignment horizontal="center" vertical="center"/>
      <protection hidden="1"/>
    </xf>
    <xf numFmtId="0" fontId="134" fillId="0" borderId="28" xfId="0" applyFont="1" applyFill="1" applyBorder="1" applyAlignment="1" applyProtection="1">
      <alignment horizontal="center" vertical="center" wrapText="1"/>
      <protection hidden="1"/>
    </xf>
    <xf numFmtId="0" fontId="117" fillId="33" borderId="51" xfId="0" applyFont="1" applyFill="1" applyBorder="1" applyAlignment="1" applyProtection="1">
      <alignment horizontal="left" vertical="top" wrapText="1"/>
      <protection locked="0"/>
    </xf>
    <xf numFmtId="0" fontId="117" fillId="33" borderId="24" xfId="0" applyFont="1" applyFill="1" applyBorder="1" applyAlignment="1" applyProtection="1">
      <alignment horizontal="left" vertical="top" wrapText="1"/>
      <protection locked="0"/>
    </xf>
    <xf numFmtId="0" fontId="117" fillId="33" borderId="47" xfId="0" applyFont="1" applyFill="1" applyBorder="1" applyAlignment="1" applyProtection="1">
      <alignment horizontal="left" vertical="top" wrapText="1"/>
      <protection locked="0"/>
    </xf>
    <xf numFmtId="0" fontId="11" fillId="0" borderId="15" xfId="0" applyFont="1" applyFill="1" applyBorder="1" applyAlignment="1" applyProtection="1">
      <alignment horizontal="left" vertical="top" wrapText="1"/>
      <protection locked="0"/>
    </xf>
    <xf numFmtId="0" fontId="11" fillId="0" borderId="15" xfId="0" applyFont="1" applyFill="1" applyBorder="1" applyAlignment="1" applyProtection="1">
      <alignment horizontal="left" vertical="top"/>
      <protection locked="0"/>
    </xf>
    <xf numFmtId="0" fontId="11" fillId="0" borderId="16" xfId="0" applyFont="1" applyFill="1" applyBorder="1" applyAlignment="1" applyProtection="1">
      <alignment horizontal="left" vertical="top"/>
      <protection locked="0"/>
    </xf>
    <xf numFmtId="0" fontId="96" fillId="34" borderId="40" xfId="0" applyFont="1" applyFill="1" applyBorder="1" applyAlignment="1" applyProtection="1">
      <alignment horizontal="center" vertical="center" wrapText="1"/>
      <protection/>
    </xf>
    <xf numFmtId="0" fontId="96" fillId="34" borderId="25" xfId="0" applyFont="1" applyFill="1" applyBorder="1" applyAlignment="1" applyProtection="1">
      <alignment horizontal="center" vertical="center" wrapText="1"/>
      <protection/>
    </xf>
    <xf numFmtId="0" fontId="96" fillId="34" borderId="39" xfId="0" applyFont="1" applyFill="1" applyBorder="1" applyAlignment="1" applyProtection="1">
      <alignment horizontal="center" vertical="center" wrapText="1"/>
      <protection/>
    </xf>
    <xf numFmtId="0" fontId="96" fillId="34" borderId="44" xfId="0" applyFont="1" applyFill="1" applyBorder="1" applyAlignment="1" applyProtection="1">
      <alignment horizontal="center" vertical="center" wrapText="1"/>
      <protection/>
    </xf>
    <xf numFmtId="0" fontId="96" fillId="34" borderId="0" xfId="0" applyFont="1" applyFill="1" applyBorder="1" applyAlignment="1" applyProtection="1">
      <alignment horizontal="center" vertical="center" wrapText="1"/>
      <protection/>
    </xf>
    <xf numFmtId="0" fontId="96" fillId="34" borderId="18" xfId="0" applyFont="1" applyFill="1" applyBorder="1" applyAlignment="1" applyProtection="1">
      <alignment horizontal="center" vertical="center" wrapText="1"/>
      <protection/>
    </xf>
    <xf numFmtId="0" fontId="96" fillId="34" borderId="42" xfId="0" applyFont="1" applyFill="1" applyBorder="1" applyAlignment="1" applyProtection="1">
      <alignment horizontal="center" vertical="center" wrapText="1"/>
      <protection/>
    </xf>
    <xf numFmtId="0" fontId="96" fillId="34" borderId="43" xfId="0" applyFont="1" applyFill="1" applyBorder="1" applyAlignment="1" applyProtection="1">
      <alignment horizontal="center" vertical="center" wrapText="1"/>
      <protection/>
    </xf>
    <xf numFmtId="0" fontId="96" fillId="34" borderId="52" xfId="0" applyFont="1" applyFill="1" applyBorder="1" applyAlignment="1" applyProtection="1">
      <alignment horizontal="center" vertical="center" wrapText="1"/>
      <protection/>
    </xf>
    <xf numFmtId="1" fontId="135" fillId="35" borderId="53" xfId="0" applyNumberFormat="1" applyFont="1" applyFill="1" applyBorder="1" applyAlignment="1" applyProtection="1">
      <alignment horizontal="center" vertical="center" wrapText="1"/>
      <protection/>
    </xf>
    <xf numFmtId="0" fontId="135" fillId="35" borderId="20" xfId="0" applyFont="1" applyFill="1" applyBorder="1" applyAlignment="1" applyProtection="1">
      <alignment horizontal="center" vertical="center" wrapText="1"/>
      <protection/>
    </xf>
    <xf numFmtId="0" fontId="135" fillId="35" borderId="21" xfId="0" applyFont="1" applyFill="1" applyBorder="1" applyAlignment="1" applyProtection="1">
      <alignment horizontal="center" vertical="center" wrapText="1"/>
      <protection/>
    </xf>
    <xf numFmtId="0" fontId="135" fillId="35" borderId="54" xfId="0" applyFont="1" applyFill="1" applyBorder="1" applyAlignment="1" applyProtection="1">
      <alignment horizontal="center" vertical="center" wrapText="1"/>
      <protection/>
    </xf>
    <xf numFmtId="0" fontId="135" fillId="35" borderId="43" xfId="0" applyFont="1" applyFill="1" applyBorder="1" applyAlignment="1" applyProtection="1">
      <alignment horizontal="center" vertical="center" wrapText="1"/>
      <protection/>
    </xf>
    <xf numFmtId="0" fontId="135" fillId="35" borderId="55" xfId="0" applyFont="1" applyFill="1" applyBorder="1" applyAlignment="1" applyProtection="1">
      <alignment horizontal="center" vertical="center" wrapText="1"/>
      <protection/>
    </xf>
    <xf numFmtId="0" fontId="95" fillId="0" borderId="56" xfId="0" applyFont="1" applyBorder="1" applyAlignment="1" applyProtection="1">
      <alignment horizontal="right" vertical="center"/>
      <protection/>
    </xf>
    <xf numFmtId="0" fontId="95" fillId="0" borderId="17" xfId="0" applyFont="1" applyBorder="1" applyAlignment="1" applyProtection="1">
      <alignment horizontal="right" vertical="center"/>
      <protection/>
    </xf>
    <xf numFmtId="0" fontId="95" fillId="0" borderId="12" xfId="0" applyFont="1" applyBorder="1" applyAlignment="1" applyProtection="1">
      <alignment horizontal="left" vertical="center"/>
      <protection locked="0"/>
    </xf>
    <xf numFmtId="0" fontId="95" fillId="0" borderId="57" xfId="0" applyFont="1" applyBorder="1" applyAlignment="1" applyProtection="1">
      <alignment horizontal="left" vertical="center"/>
      <protection locked="0"/>
    </xf>
    <xf numFmtId="0" fontId="95" fillId="0" borderId="56" xfId="0" applyFont="1" applyBorder="1" applyAlignment="1" applyProtection="1">
      <alignment horizontal="left" vertical="center"/>
      <protection locked="0"/>
    </xf>
    <xf numFmtId="0" fontId="117" fillId="0" borderId="45" xfId="0" applyFont="1" applyBorder="1" applyAlignment="1" applyProtection="1">
      <alignment horizontal="center" vertical="center"/>
      <protection locked="0"/>
    </xf>
    <xf numFmtId="0" fontId="117" fillId="34" borderId="14" xfId="0" applyFont="1" applyFill="1" applyBorder="1" applyAlignment="1" applyProtection="1">
      <alignment horizontal="center" vertical="center" wrapText="1"/>
      <protection/>
    </xf>
    <xf numFmtId="0" fontId="117" fillId="34" borderId="15" xfId="0" applyFont="1" applyFill="1" applyBorder="1" applyAlignment="1" applyProtection="1">
      <alignment horizontal="center" vertical="center"/>
      <protection/>
    </xf>
    <xf numFmtId="0" fontId="117" fillId="34" borderId="58" xfId="0" applyFont="1" applyFill="1" applyBorder="1" applyAlignment="1" applyProtection="1">
      <alignment horizontal="center" vertical="center"/>
      <protection/>
    </xf>
    <xf numFmtId="0" fontId="117" fillId="0" borderId="15" xfId="0" applyFont="1" applyFill="1" applyBorder="1" applyAlignment="1" applyProtection="1">
      <alignment horizontal="left" vertical="top" wrapText="1"/>
      <protection locked="0"/>
    </xf>
    <xf numFmtId="0" fontId="117" fillId="0" borderId="16" xfId="0" applyFont="1" applyFill="1" applyBorder="1" applyAlignment="1" applyProtection="1">
      <alignment horizontal="left" vertical="top" wrapText="1"/>
      <protection locked="0"/>
    </xf>
    <xf numFmtId="0" fontId="96" fillId="36" borderId="44" xfId="0" applyFont="1" applyFill="1" applyBorder="1" applyAlignment="1" applyProtection="1">
      <alignment horizontal="center" vertical="center" wrapText="1"/>
      <protection/>
    </xf>
    <xf numFmtId="0" fontId="96" fillId="36" borderId="0" xfId="0" applyFont="1" applyFill="1" applyBorder="1" applyAlignment="1" applyProtection="1">
      <alignment horizontal="center" vertical="center" wrapText="1"/>
      <protection/>
    </xf>
    <xf numFmtId="0" fontId="96" fillId="36" borderId="18" xfId="0" applyFont="1" applyFill="1" applyBorder="1" applyAlignment="1" applyProtection="1">
      <alignment horizontal="center" vertical="center" wrapText="1"/>
      <protection/>
    </xf>
    <xf numFmtId="0" fontId="96" fillId="36" borderId="42" xfId="0" applyFont="1" applyFill="1" applyBorder="1" applyAlignment="1" applyProtection="1">
      <alignment horizontal="center" vertical="center" wrapText="1"/>
      <protection/>
    </xf>
    <xf numFmtId="0" fontId="96" fillId="36" borderId="43" xfId="0" applyFont="1" applyFill="1" applyBorder="1" applyAlignment="1" applyProtection="1">
      <alignment horizontal="center" vertical="center" wrapText="1"/>
      <protection/>
    </xf>
    <xf numFmtId="0" fontId="96" fillId="36" borderId="52" xfId="0" applyFont="1" applyFill="1" applyBorder="1" applyAlignment="1" applyProtection="1">
      <alignment horizontal="center" vertical="center" wrapText="1"/>
      <protection/>
    </xf>
    <xf numFmtId="0" fontId="96" fillId="34" borderId="59" xfId="0" applyFont="1" applyFill="1" applyBorder="1" applyAlignment="1" applyProtection="1">
      <alignment horizontal="center" vertical="center" wrapText="1"/>
      <protection/>
    </xf>
    <xf numFmtId="0" fontId="96" fillId="34" borderId="22" xfId="0" applyFont="1" applyFill="1" applyBorder="1" applyAlignment="1" applyProtection="1">
      <alignment horizontal="center" vertical="center" wrapText="1"/>
      <protection/>
    </xf>
    <xf numFmtId="0" fontId="96" fillId="34" borderId="32" xfId="0" applyFont="1" applyFill="1" applyBorder="1" applyAlignment="1" applyProtection="1">
      <alignment horizontal="center" vertical="center" wrapText="1"/>
      <protection/>
    </xf>
    <xf numFmtId="0" fontId="117" fillId="34" borderId="13" xfId="0" applyFont="1" applyFill="1" applyBorder="1" applyAlignment="1" applyProtection="1">
      <alignment horizontal="center" vertical="center" wrapText="1"/>
      <protection/>
    </xf>
    <xf numFmtId="0" fontId="117" fillId="34" borderId="0" xfId="0" applyFont="1" applyFill="1" applyBorder="1" applyAlignment="1" applyProtection="1">
      <alignment horizontal="center" vertical="center"/>
      <protection/>
    </xf>
    <xf numFmtId="0" fontId="117" fillId="34" borderId="18" xfId="0" applyFont="1" applyFill="1" applyBorder="1" applyAlignment="1" applyProtection="1">
      <alignment horizontal="center" vertical="center"/>
      <protection/>
    </xf>
    <xf numFmtId="0" fontId="96" fillId="34" borderId="60" xfId="0" applyFont="1" applyFill="1" applyBorder="1" applyAlignment="1" applyProtection="1">
      <alignment horizontal="center" vertical="center" wrapText="1"/>
      <protection/>
    </xf>
    <xf numFmtId="0" fontId="96" fillId="34" borderId="23" xfId="0" applyFont="1" applyFill="1" applyBorder="1" applyAlignment="1" applyProtection="1">
      <alignment horizontal="center" vertical="center" wrapText="1"/>
      <protection/>
    </xf>
    <xf numFmtId="0" fontId="96" fillId="34" borderId="13" xfId="0" applyFont="1" applyFill="1" applyBorder="1" applyAlignment="1" applyProtection="1">
      <alignment horizontal="center" vertical="center" wrapText="1"/>
      <protection/>
    </xf>
    <xf numFmtId="0" fontId="96" fillId="34" borderId="11" xfId="0" applyFont="1" applyFill="1" applyBorder="1" applyAlignment="1" applyProtection="1">
      <alignment horizontal="center" vertical="center" wrapText="1"/>
      <protection/>
    </xf>
    <xf numFmtId="0" fontId="117" fillId="36" borderId="14" xfId="0" applyFont="1" applyFill="1" applyBorder="1" applyAlignment="1" applyProtection="1">
      <alignment horizontal="center" vertical="center" wrapText="1"/>
      <protection/>
    </xf>
    <xf numFmtId="0" fontId="117" fillId="36" borderId="15" xfId="0" applyFont="1" applyFill="1" applyBorder="1" applyAlignment="1" applyProtection="1">
      <alignment horizontal="center" vertical="center"/>
      <protection/>
    </xf>
    <xf numFmtId="0" fontId="117" fillId="36" borderId="58" xfId="0" applyFont="1" applyFill="1" applyBorder="1" applyAlignment="1" applyProtection="1">
      <alignment horizontal="center" vertical="center"/>
      <protection/>
    </xf>
    <xf numFmtId="0" fontId="116" fillId="37" borderId="40" xfId="0" applyFont="1" applyFill="1" applyBorder="1" applyAlignment="1" applyProtection="1">
      <alignment horizontal="center" vertical="center" wrapText="1"/>
      <protection/>
    </xf>
    <xf numFmtId="0" fontId="116" fillId="37" borderId="25" xfId="0" applyFont="1" applyFill="1" applyBorder="1" applyAlignment="1" applyProtection="1">
      <alignment horizontal="center" vertical="center" wrapText="1"/>
      <protection/>
    </xf>
    <xf numFmtId="0" fontId="116" fillId="37" borderId="39" xfId="0" applyFont="1" applyFill="1" applyBorder="1" applyAlignment="1" applyProtection="1">
      <alignment horizontal="center" vertical="center" wrapText="1"/>
      <protection/>
    </xf>
    <xf numFmtId="0" fontId="116" fillId="37" borderId="42" xfId="0" applyFont="1" applyFill="1" applyBorder="1" applyAlignment="1" applyProtection="1">
      <alignment horizontal="center" vertical="center" wrapText="1"/>
      <protection/>
    </xf>
    <xf numFmtId="0" fontId="116" fillId="37" borderId="43" xfId="0" applyFont="1" applyFill="1" applyBorder="1" applyAlignment="1" applyProtection="1">
      <alignment horizontal="center" vertical="center" wrapText="1"/>
      <protection/>
    </xf>
    <xf numFmtId="0" fontId="116" fillId="37" borderId="52" xfId="0" applyFont="1" applyFill="1" applyBorder="1" applyAlignment="1" applyProtection="1">
      <alignment horizontal="center" vertical="center" wrapText="1"/>
      <protection/>
    </xf>
    <xf numFmtId="0" fontId="118" fillId="35" borderId="61" xfId="0" applyFont="1" applyFill="1" applyBorder="1" applyAlignment="1" applyProtection="1">
      <alignment horizontal="left" wrapText="1"/>
      <protection/>
    </xf>
    <xf numFmtId="0" fontId="118" fillId="35" borderId="62" xfId="0" applyFont="1" applyFill="1" applyBorder="1" applyAlignment="1" applyProtection="1">
      <alignment horizontal="left" wrapText="1"/>
      <protection/>
    </xf>
    <xf numFmtId="0" fontId="118" fillId="35" borderId="63" xfId="0" applyFont="1" applyFill="1" applyBorder="1" applyAlignment="1" applyProtection="1">
      <alignment horizontal="left" wrapText="1"/>
      <protection/>
    </xf>
    <xf numFmtId="0" fontId="118" fillId="35" borderId="64" xfId="0" applyFont="1" applyFill="1" applyBorder="1" applyAlignment="1" applyProtection="1">
      <alignment horizontal="left" wrapText="1"/>
      <protection/>
    </xf>
    <xf numFmtId="0" fontId="118" fillId="35" borderId="0" xfId="0" applyFont="1" applyFill="1" applyBorder="1" applyAlignment="1" applyProtection="1">
      <alignment horizontal="left" wrapText="1"/>
      <protection/>
    </xf>
    <xf numFmtId="0" fontId="118" fillId="35" borderId="65" xfId="0" applyFont="1" applyFill="1" applyBorder="1" applyAlignment="1" applyProtection="1">
      <alignment horizontal="left" wrapText="1"/>
      <protection/>
    </xf>
    <xf numFmtId="0" fontId="95" fillId="0" borderId="51" xfId="0" applyFont="1" applyFill="1" applyBorder="1" applyAlignment="1" applyProtection="1">
      <alignment horizontal="center" vertical="center" wrapText="1"/>
      <protection/>
    </xf>
    <xf numFmtId="0" fontId="95" fillId="0" borderId="24" xfId="0" applyFont="1" applyFill="1" applyBorder="1" applyAlignment="1" applyProtection="1">
      <alignment horizontal="center" vertical="center" wrapText="1"/>
      <protection/>
    </xf>
    <xf numFmtId="0" fontId="95" fillId="0" borderId="47" xfId="0" applyFont="1" applyFill="1" applyBorder="1" applyAlignment="1" applyProtection="1">
      <alignment horizontal="center" vertical="center" wrapText="1"/>
      <protection/>
    </xf>
    <xf numFmtId="0" fontId="117" fillId="0" borderId="66" xfId="0" applyFont="1" applyFill="1" applyBorder="1" applyAlignment="1" applyProtection="1">
      <alignment horizontal="left" vertical="top" wrapText="1"/>
      <protection locked="0"/>
    </xf>
    <xf numFmtId="0" fontId="117" fillId="0" borderId="67" xfId="0" applyFont="1" applyFill="1" applyBorder="1" applyAlignment="1" applyProtection="1">
      <alignment horizontal="left" vertical="top" wrapText="1"/>
      <protection locked="0"/>
    </xf>
    <xf numFmtId="0" fontId="117" fillId="0" borderId="43" xfId="0" applyFont="1" applyFill="1" applyBorder="1" applyAlignment="1" applyProtection="1">
      <alignment horizontal="left" vertical="top" wrapText="1"/>
      <protection locked="0"/>
    </xf>
    <xf numFmtId="0" fontId="117" fillId="0" borderId="55" xfId="0" applyFont="1" applyFill="1" applyBorder="1" applyAlignment="1" applyProtection="1">
      <alignment horizontal="left" vertical="top" wrapText="1"/>
      <protection locked="0"/>
    </xf>
    <xf numFmtId="0" fontId="96" fillId="34" borderId="68" xfId="0" applyFont="1" applyFill="1" applyBorder="1" applyAlignment="1" applyProtection="1">
      <alignment horizontal="center" vertical="center" wrapText="1"/>
      <protection/>
    </xf>
    <xf numFmtId="0" fontId="96" fillId="34" borderId="69" xfId="0" applyFont="1" applyFill="1" applyBorder="1" applyAlignment="1" applyProtection="1">
      <alignment horizontal="center" vertical="center" wrapText="1"/>
      <protection/>
    </xf>
    <xf numFmtId="0" fontId="117" fillId="0" borderId="14" xfId="0" applyFont="1" applyFill="1" applyBorder="1" applyAlignment="1" applyProtection="1">
      <alignment horizontal="left" vertical="top" wrapText="1"/>
      <protection locked="0"/>
    </xf>
    <xf numFmtId="0" fontId="117" fillId="0" borderId="15" xfId="0" applyFont="1" applyFill="1" applyBorder="1" applyAlignment="1" applyProtection="1">
      <alignment horizontal="left" vertical="top"/>
      <protection locked="0"/>
    </xf>
    <xf numFmtId="0" fontId="117" fillId="0" borderId="16" xfId="0" applyFont="1" applyFill="1" applyBorder="1" applyAlignment="1" applyProtection="1">
      <alignment horizontal="left" vertical="top"/>
      <protection locked="0"/>
    </xf>
    <xf numFmtId="0" fontId="117" fillId="0" borderId="70" xfId="0" applyFont="1" applyFill="1" applyBorder="1" applyAlignment="1" applyProtection="1">
      <alignment horizontal="left" vertical="top" wrapText="1"/>
      <protection locked="0"/>
    </xf>
    <xf numFmtId="0" fontId="98" fillId="0" borderId="0" xfId="0" applyFont="1" applyFill="1" applyBorder="1" applyAlignment="1" applyProtection="1">
      <alignment horizontal="left" wrapText="1"/>
      <protection/>
    </xf>
    <xf numFmtId="0" fontId="96" fillId="34" borderId="53" xfId="0" applyFont="1" applyFill="1" applyBorder="1" applyAlignment="1" applyProtection="1">
      <alignment horizontal="center" vertical="center"/>
      <protection/>
    </xf>
    <xf numFmtId="0" fontId="96" fillId="34" borderId="20" xfId="0" applyFont="1" applyFill="1" applyBorder="1" applyAlignment="1" applyProtection="1">
      <alignment horizontal="center" vertical="center"/>
      <protection/>
    </xf>
    <xf numFmtId="0" fontId="96" fillId="34" borderId="21" xfId="0" applyFont="1" applyFill="1" applyBorder="1" applyAlignment="1" applyProtection="1">
      <alignment horizontal="center" vertical="center"/>
      <protection/>
    </xf>
    <xf numFmtId="0" fontId="96" fillId="34" borderId="13" xfId="0" applyFont="1" applyFill="1" applyBorder="1" applyAlignment="1" applyProtection="1">
      <alignment horizontal="center" vertical="center"/>
      <protection/>
    </xf>
    <xf numFmtId="0" fontId="96" fillId="34" borderId="0" xfId="0" applyFont="1" applyFill="1" applyBorder="1" applyAlignment="1" applyProtection="1">
      <alignment horizontal="center" vertical="center"/>
      <protection/>
    </xf>
    <xf numFmtId="0" fontId="96" fillId="34" borderId="11" xfId="0" applyFont="1" applyFill="1" applyBorder="1" applyAlignment="1" applyProtection="1">
      <alignment horizontal="center" vertical="center"/>
      <protection/>
    </xf>
    <xf numFmtId="0" fontId="96" fillId="34" borderId="53" xfId="0" applyFont="1" applyFill="1" applyBorder="1" applyAlignment="1" applyProtection="1">
      <alignment horizontal="left" vertical="center" wrapText="1"/>
      <protection/>
    </xf>
    <xf numFmtId="0" fontId="96" fillId="34" borderId="20" xfId="0" applyFont="1" applyFill="1" applyBorder="1" applyAlignment="1" applyProtection="1">
      <alignment horizontal="left" vertical="center" wrapText="1"/>
      <protection/>
    </xf>
    <xf numFmtId="0" fontId="96" fillId="34" borderId="21" xfId="0" applyFont="1" applyFill="1" applyBorder="1" applyAlignment="1" applyProtection="1">
      <alignment horizontal="left" vertical="center" wrapText="1"/>
      <protection/>
    </xf>
    <xf numFmtId="0" fontId="96" fillId="34" borderId="13" xfId="0" applyFont="1" applyFill="1" applyBorder="1" applyAlignment="1" applyProtection="1">
      <alignment horizontal="left" vertical="center" wrapText="1"/>
      <protection/>
    </xf>
    <xf numFmtId="0" fontId="96" fillId="34" borderId="0" xfId="0" applyFont="1" applyFill="1" applyBorder="1" applyAlignment="1" applyProtection="1">
      <alignment horizontal="left" vertical="center" wrapText="1"/>
      <protection/>
    </xf>
    <xf numFmtId="0" fontId="96" fillId="34" borderId="11" xfId="0" applyFont="1" applyFill="1" applyBorder="1" applyAlignment="1" applyProtection="1">
      <alignment horizontal="left" vertical="center" wrapText="1"/>
      <protection/>
    </xf>
    <xf numFmtId="0" fontId="96" fillId="34" borderId="51" xfId="0" applyFont="1" applyFill="1" applyBorder="1" applyAlignment="1" applyProtection="1">
      <alignment horizontal="left" vertical="center" wrapText="1"/>
      <protection/>
    </xf>
    <xf numFmtId="0" fontId="96" fillId="34" borderId="24" xfId="0" applyFont="1" applyFill="1" applyBorder="1" applyAlignment="1" applyProtection="1">
      <alignment horizontal="left" vertical="center" wrapText="1"/>
      <protection/>
    </xf>
    <xf numFmtId="0" fontId="96" fillId="34" borderId="47" xfId="0" applyFont="1" applyFill="1" applyBorder="1" applyAlignment="1" applyProtection="1">
      <alignment horizontal="left" vertical="center" wrapText="1"/>
      <protection/>
    </xf>
    <xf numFmtId="0" fontId="98" fillId="0" borderId="13" xfId="0" applyFont="1" applyFill="1" applyBorder="1" applyAlignment="1" applyProtection="1">
      <alignment horizontal="right"/>
      <protection/>
    </xf>
    <xf numFmtId="0" fontId="98" fillId="0" borderId="0" xfId="0" applyFont="1" applyFill="1" applyBorder="1" applyAlignment="1" applyProtection="1">
      <alignment horizontal="right"/>
      <protection/>
    </xf>
    <xf numFmtId="0" fontId="97" fillId="0" borderId="53" xfId="0" applyFont="1" applyFill="1" applyBorder="1" applyAlignment="1" applyProtection="1">
      <alignment horizontal="left" vertical="center" wrapText="1"/>
      <protection/>
    </xf>
    <xf numFmtId="0" fontId="97" fillId="0" borderId="20" xfId="0" applyFont="1" applyFill="1" applyBorder="1" applyAlignment="1" applyProtection="1">
      <alignment horizontal="left" vertical="center" wrapText="1"/>
      <protection/>
    </xf>
    <xf numFmtId="0" fontId="91" fillId="0" borderId="0" xfId="0" applyFont="1" applyBorder="1" applyAlignment="1" applyProtection="1">
      <alignment horizontal="left" vertical="center"/>
      <protection locked="0"/>
    </xf>
    <xf numFmtId="0" fontId="95" fillId="0" borderId="0" xfId="0" applyFont="1" applyFill="1" applyBorder="1" applyAlignment="1" applyProtection="1">
      <alignment horizontal="center" vertical="center"/>
      <protection/>
    </xf>
    <xf numFmtId="164" fontId="117" fillId="0" borderId="71" xfId="0" applyNumberFormat="1" applyFont="1" applyFill="1" applyBorder="1" applyAlignment="1" applyProtection="1">
      <alignment horizontal="center" vertical="center"/>
      <protection locked="0"/>
    </xf>
    <xf numFmtId="164" fontId="117" fillId="0" borderId="72" xfId="0" applyNumberFormat="1" applyFont="1" applyFill="1" applyBorder="1" applyAlignment="1" applyProtection="1">
      <alignment horizontal="center" vertical="center"/>
      <protection locked="0"/>
    </xf>
    <xf numFmtId="0" fontId="117" fillId="34" borderId="19" xfId="0" applyFont="1" applyFill="1" applyBorder="1" applyAlignment="1" applyProtection="1">
      <alignment horizontal="center" vertical="center" wrapText="1"/>
      <protection/>
    </xf>
    <xf numFmtId="0" fontId="117" fillId="0" borderId="51" xfId="0" applyFont="1" applyFill="1" applyBorder="1" applyAlignment="1" applyProtection="1">
      <alignment horizontal="left" vertical="top" wrapText="1"/>
      <protection locked="0"/>
    </xf>
    <xf numFmtId="0" fontId="117" fillId="0" borderId="24" xfId="0" applyFont="1" applyFill="1" applyBorder="1" applyAlignment="1" applyProtection="1">
      <alignment horizontal="left" vertical="top"/>
      <protection locked="0"/>
    </xf>
    <xf numFmtId="0" fontId="117" fillId="0" borderId="47" xfId="0" applyFont="1" applyFill="1" applyBorder="1" applyAlignment="1" applyProtection="1">
      <alignment horizontal="left" vertical="top"/>
      <protection locked="0"/>
    </xf>
    <xf numFmtId="0" fontId="136" fillId="34" borderId="17" xfId="0" applyFont="1" applyFill="1" applyBorder="1" applyAlignment="1" applyProtection="1">
      <alignment horizontal="center" vertical="center"/>
      <protection/>
    </xf>
    <xf numFmtId="0" fontId="136" fillId="34" borderId="73" xfId="0" applyFont="1" applyFill="1" applyBorder="1" applyAlignment="1" applyProtection="1">
      <alignment horizontal="center" vertical="center"/>
      <protection/>
    </xf>
    <xf numFmtId="0" fontId="96" fillId="34" borderId="60" xfId="0" applyFont="1" applyFill="1" applyBorder="1" applyAlignment="1" applyProtection="1">
      <alignment horizontal="center" vertical="center"/>
      <protection/>
    </xf>
    <xf numFmtId="0" fontId="96" fillId="34" borderId="22" xfId="0" applyFont="1" applyFill="1" applyBorder="1" applyAlignment="1" applyProtection="1">
      <alignment horizontal="center" vertical="center"/>
      <protection/>
    </xf>
    <xf numFmtId="0" fontId="96" fillId="34" borderId="32" xfId="0" applyFont="1" applyFill="1" applyBorder="1" applyAlignment="1" applyProtection="1">
      <alignment horizontal="center" vertical="center"/>
      <protection/>
    </xf>
    <xf numFmtId="0" fontId="96" fillId="34" borderId="18" xfId="0" applyFont="1" applyFill="1" applyBorder="1" applyAlignment="1" applyProtection="1">
      <alignment horizontal="center" vertical="center"/>
      <protection/>
    </xf>
    <xf numFmtId="0" fontId="100" fillId="0" borderId="13" xfId="0" applyFont="1" applyFill="1" applyBorder="1" applyAlignment="1" applyProtection="1">
      <alignment horizontal="left" vertical="center"/>
      <protection/>
    </xf>
    <xf numFmtId="0" fontId="100" fillId="0" borderId="0" xfId="0" applyFont="1" applyFill="1" applyBorder="1" applyAlignment="1" applyProtection="1">
      <alignment horizontal="left" vertical="center"/>
      <protection/>
    </xf>
    <xf numFmtId="0" fontId="136" fillId="37" borderId="51" xfId="0" applyFont="1" applyFill="1" applyBorder="1" applyAlignment="1" applyProtection="1">
      <alignment horizontal="center" vertical="center" wrapText="1"/>
      <protection/>
    </xf>
    <xf numFmtId="0" fontId="136" fillId="37" borderId="24" xfId="0" applyFont="1" applyFill="1" applyBorder="1" applyAlignment="1" applyProtection="1">
      <alignment horizontal="center" vertical="center" wrapText="1"/>
      <protection/>
    </xf>
    <xf numFmtId="0" fontId="136" fillId="37" borderId="57" xfId="0" applyFont="1" applyFill="1" applyBorder="1" applyAlignment="1" applyProtection="1">
      <alignment horizontal="center" vertical="center" wrapText="1"/>
      <protection/>
    </xf>
    <xf numFmtId="0" fontId="136" fillId="37" borderId="56" xfId="0" applyFont="1" applyFill="1" applyBorder="1" applyAlignment="1" applyProtection="1">
      <alignment horizontal="center" vertical="center" wrapText="1"/>
      <protection/>
    </xf>
    <xf numFmtId="0" fontId="96" fillId="34" borderId="54" xfId="0" applyFont="1" applyFill="1" applyBorder="1" applyAlignment="1" applyProtection="1">
      <alignment horizontal="center" vertical="center" wrapText="1"/>
      <protection/>
    </xf>
    <xf numFmtId="0" fontId="96" fillId="34" borderId="55" xfId="0" applyFont="1" applyFill="1" applyBorder="1" applyAlignment="1" applyProtection="1">
      <alignment horizontal="center" vertical="center" wrapText="1"/>
      <protection/>
    </xf>
    <xf numFmtId="0" fontId="96" fillId="0" borderId="45" xfId="0" applyFont="1" applyFill="1" applyBorder="1" applyAlignment="1" applyProtection="1">
      <alignment horizontal="left" vertical="center"/>
      <protection locked="0"/>
    </xf>
    <xf numFmtId="0" fontId="96" fillId="0" borderId="74" xfId="0" applyFont="1" applyFill="1" applyBorder="1" applyAlignment="1" applyProtection="1">
      <alignment horizontal="left" vertical="center"/>
      <protection locked="0"/>
    </xf>
    <xf numFmtId="0" fontId="117" fillId="0" borderId="75" xfId="0" applyFont="1" applyFill="1" applyBorder="1" applyAlignment="1" applyProtection="1">
      <alignment horizontal="left" vertical="center"/>
      <protection locked="0"/>
    </xf>
    <xf numFmtId="0" fontId="117" fillId="0" borderId="76" xfId="0" applyFont="1" applyFill="1" applyBorder="1" applyAlignment="1" applyProtection="1">
      <alignment horizontal="left" vertical="center"/>
      <protection locked="0"/>
    </xf>
    <xf numFmtId="0" fontId="117" fillId="0" borderId="71" xfId="0" applyFont="1" applyFill="1" applyBorder="1" applyAlignment="1" applyProtection="1">
      <alignment horizontal="left" vertical="center"/>
      <protection locked="0"/>
    </xf>
    <xf numFmtId="0" fontId="97" fillId="34" borderId="77" xfId="0" applyFont="1" applyFill="1" applyBorder="1" applyAlignment="1" applyProtection="1">
      <alignment horizontal="left" vertical="center" wrapText="1"/>
      <protection/>
    </xf>
    <xf numFmtId="0" fontId="97" fillId="34" borderId="78" xfId="0" applyFont="1" applyFill="1" applyBorder="1" applyAlignment="1" applyProtection="1">
      <alignment horizontal="left" vertical="center" wrapText="1"/>
      <protection/>
    </xf>
    <xf numFmtId="0" fontId="97" fillId="34" borderId="79" xfId="0" applyFont="1" applyFill="1" applyBorder="1" applyAlignment="1" applyProtection="1">
      <alignment horizontal="left" vertical="center" wrapText="1"/>
      <protection/>
    </xf>
    <xf numFmtId="0" fontId="97" fillId="34" borderId="80" xfId="0" applyFont="1" applyFill="1" applyBorder="1" applyAlignment="1" applyProtection="1">
      <alignment horizontal="left" vertical="center" wrapText="1"/>
      <protection/>
    </xf>
    <xf numFmtId="0" fontId="97" fillId="34" borderId="17" xfId="0" applyFont="1" applyFill="1" applyBorder="1" applyAlignment="1" applyProtection="1">
      <alignment horizontal="left" vertical="center" wrapText="1"/>
      <protection/>
    </xf>
    <xf numFmtId="0" fontId="97" fillId="34" borderId="81" xfId="0" applyFont="1" applyFill="1" applyBorder="1" applyAlignment="1" applyProtection="1">
      <alignment horizontal="left" vertical="center" wrapText="1"/>
      <protection/>
    </xf>
    <xf numFmtId="0" fontId="97" fillId="34" borderId="82" xfId="0" applyFont="1" applyFill="1" applyBorder="1" applyAlignment="1" applyProtection="1">
      <alignment horizontal="left" vertical="center" wrapText="1"/>
      <protection/>
    </xf>
    <xf numFmtId="0" fontId="97" fillId="34" borderId="83" xfId="0" applyFont="1" applyFill="1" applyBorder="1" applyAlignment="1" applyProtection="1">
      <alignment horizontal="left" vertical="center" wrapText="1"/>
      <protection/>
    </xf>
    <xf numFmtId="0" fontId="97" fillId="34" borderId="84" xfId="0" applyFont="1" applyFill="1" applyBorder="1" applyAlignment="1" applyProtection="1">
      <alignment horizontal="left" vertical="center" wrapText="1"/>
      <protection/>
    </xf>
    <xf numFmtId="0" fontId="110" fillId="34" borderId="17" xfId="0" applyFont="1" applyFill="1" applyBorder="1" applyAlignment="1" applyProtection="1">
      <alignment horizontal="center" vertical="center" wrapText="1"/>
      <protection/>
    </xf>
    <xf numFmtId="0" fontId="110" fillId="34" borderId="85" xfId="0" applyFont="1" applyFill="1" applyBorder="1" applyAlignment="1" applyProtection="1">
      <alignment horizontal="center" vertical="center" wrapText="1"/>
      <protection/>
    </xf>
    <xf numFmtId="0" fontId="96" fillId="34" borderId="86" xfId="0" applyFont="1" applyFill="1" applyBorder="1" applyAlignment="1" applyProtection="1">
      <alignment horizontal="center" vertical="center" wrapText="1"/>
      <protection/>
    </xf>
    <xf numFmtId="0" fontId="96" fillId="34" borderId="24" xfId="0" applyFont="1" applyFill="1" applyBorder="1" applyAlignment="1" applyProtection="1">
      <alignment horizontal="center" vertical="center" wrapText="1"/>
      <protection/>
    </xf>
    <xf numFmtId="0" fontId="96" fillId="34" borderId="87" xfId="0" applyFont="1" applyFill="1" applyBorder="1" applyAlignment="1" applyProtection="1">
      <alignment horizontal="center" vertical="center" wrapText="1"/>
      <protection/>
    </xf>
    <xf numFmtId="0" fontId="117" fillId="0" borderId="0" xfId="0" applyFont="1" applyFill="1" applyBorder="1" applyAlignment="1" applyProtection="1">
      <alignment horizontal="left" vertical="center"/>
      <protection locked="0"/>
    </xf>
    <xf numFmtId="0" fontId="117" fillId="0" borderId="24" xfId="0" applyFont="1" applyFill="1" applyBorder="1" applyAlignment="1" applyProtection="1">
      <alignment horizontal="left" vertical="center"/>
      <protection locked="0"/>
    </xf>
    <xf numFmtId="0" fontId="117" fillId="0" borderId="88" xfId="0" applyFont="1" applyFill="1" applyBorder="1" applyAlignment="1" applyProtection="1">
      <alignment horizontal="left" vertical="center"/>
      <protection locked="0"/>
    </xf>
    <xf numFmtId="0" fontId="117" fillId="0" borderId="89" xfId="0" applyFont="1" applyFill="1" applyBorder="1" applyAlignment="1" applyProtection="1">
      <alignment horizontal="left" vertical="center"/>
      <protection locked="0"/>
    </xf>
    <xf numFmtId="0" fontId="117" fillId="0" borderId="90" xfId="0" applyFont="1" applyFill="1" applyBorder="1" applyAlignment="1" applyProtection="1">
      <alignment horizontal="left" vertical="center"/>
      <protection locked="0"/>
    </xf>
    <xf numFmtId="0" fontId="118" fillId="35" borderId="91" xfId="0" applyFont="1" applyFill="1" applyBorder="1" applyAlignment="1" applyProtection="1">
      <alignment horizontal="left" wrapText="1"/>
      <protection/>
    </xf>
    <xf numFmtId="0" fontId="118" fillId="35" borderId="92" xfId="0" applyFont="1" applyFill="1" applyBorder="1" applyAlignment="1" applyProtection="1">
      <alignment horizontal="left" wrapText="1"/>
      <protection/>
    </xf>
    <xf numFmtId="0" fontId="118" fillId="35" borderId="93" xfId="0" applyFont="1" applyFill="1" applyBorder="1" applyAlignment="1" applyProtection="1">
      <alignment horizontal="left" wrapText="1"/>
      <protection/>
    </xf>
    <xf numFmtId="0" fontId="110" fillId="34" borderId="53" xfId="0" applyFont="1" applyFill="1" applyBorder="1" applyAlignment="1" applyProtection="1">
      <alignment horizontal="center" vertical="center" wrapText="1"/>
      <protection/>
    </xf>
    <xf numFmtId="0" fontId="110" fillId="34" borderId="20" xfId="0" applyFont="1" applyFill="1" applyBorder="1" applyAlignment="1" applyProtection="1">
      <alignment horizontal="center" vertical="center" wrapText="1"/>
      <protection/>
    </xf>
    <xf numFmtId="0" fontId="110" fillId="34" borderId="94" xfId="0" applyFont="1" applyFill="1" applyBorder="1" applyAlignment="1" applyProtection="1">
      <alignment horizontal="center" vertical="center" wrapText="1"/>
      <protection/>
    </xf>
    <xf numFmtId="0" fontId="110" fillId="34" borderId="51" xfId="0" applyFont="1" applyFill="1" applyBorder="1" applyAlignment="1" applyProtection="1">
      <alignment horizontal="center" vertical="center" wrapText="1"/>
      <protection/>
    </xf>
    <xf numFmtId="0" fontId="110" fillId="34" borderId="24" xfId="0" applyFont="1" applyFill="1" applyBorder="1" applyAlignment="1" applyProtection="1">
      <alignment horizontal="center" vertical="center" wrapText="1"/>
      <protection/>
    </xf>
    <xf numFmtId="0" fontId="110" fillId="34" borderId="95" xfId="0" applyFont="1" applyFill="1" applyBorder="1" applyAlignment="1" applyProtection="1">
      <alignment horizontal="center" vertical="center" wrapText="1"/>
      <protection/>
    </xf>
    <xf numFmtId="0" fontId="96" fillId="36" borderId="40" xfId="0" applyFont="1" applyFill="1" applyBorder="1" applyAlignment="1" applyProtection="1">
      <alignment horizontal="center" vertical="center" wrapText="1"/>
      <protection/>
    </xf>
    <xf numFmtId="0" fontId="96" fillId="36" borderId="25" xfId="0" applyFont="1" applyFill="1" applyBorder="1" applyAlignment="1" applyProtection="1">
      <alignment horizontal="center" vertical="center" wrapText="1"/>
      <protection/>
    </xf>
    <xf numFmtId="0" fontId="96" fillId="36" borderId="39" xfId="0" applyFont="1" applyFill="1" applyBorder="1" applyAlignment="1" applyProtection="1">
      <alignment horizontal="center" vertical="center" wrapText="1"/>
      <protection/>
    </xf>
    <xf numFmtId="0" fontId="117" fillId="0" borderId="96" xfId="0" applyFont="1" applyFill="1" applyBorder="1" applyAlignment="1" applyProtection="1">
      <alignment horizontal="left" vertical="center"/>
      <protection locked="0"/>
    </xf>
    <xf numFmtId="0" fontId="117" fillId="0" borderId="15" xfId="0" applyFont="1" applyFill="1" applyBorder="1" applyAlignment="1" applyProtection="1">
      <alignment horizontal="left" vertical="top" wrapText="1" readingOrder="1"/>
      <protection locked="0"/>
    </xf>
    <xf numFmtId="0" fontId="117" fillId="0" borderId="16" xfId="0" applyFont="1" applyFill="1" applyBorder="1" applyAlignment="1" applyProtection="1">
      <alignment horizontal="left" vertical="top" wrapText="1" readingOrder="1"/>
      <protection locked="0"/>
    </xf>
    <xf numFmtId="0" fontId="117" fillId="0" borderId="45" xfId="0" applyFont="1" applyFill="1" applyBorder="1" applyAlignment="1" applyProtection="1">
      <alignment horizontal="left" vertical="center"/>
      <protection locked="0"/>
    </xf>
    <xf numFmtId="0" fontId="117" fillId="0" borderId="97" xfId="0" applyFont="1" applyFill="1" applyBorder="1" applyAlignment="1" applyProtection="1">
      <alignment horizontal="left" vertical="center"/>
      <protection locked="0"/>
    </xf>
    <xf numFmtId="0" fontId="117" fillId="33" borderId="45" xfId="0" applyFont="1" applyFill="1" applyBorder="1" applyAlignment="1" applyProtection="1">
      <alignment horizontal="left" vertical="center" wrapText="1"/>
      <protection locked="0"/>
    </xf>
    <xf numFmtId="0" fontId="117" fillId="33" borderId="97" xfId="0" applyFont="1" applyFill="1" applyBorder="1" applyAlignment="1" applyProtection="1">
      <alignment horizontal="left" vertical="center" wrapText="1"/>
      <protection locked="0"/>
    </xf>
    <xf numFmtId="0" fontId="97" fillId="34" borderId="78" xfId="0" applyFont="1" applyFill="1" applyBorder="1" applyAlignment="1" applyProtection="1">
      <alignment horizontal="left" vertical="center"/>
      <protection/>
    </xf>
    <xf numFmtId="0" fontId="95" fillId="34" borderId="78" xfId="0" applyFont="1" applyFill="1" applyBorder="1" applyAlignment="1" applyProtection="1">
      <alignment horizontal="left" vertical="center"/>
      <protection/>
    </xf>
    <xf numFmtId="0" fontId="96" fillId="34" borderId="17" xfId="0" applyFont="1" applyFill="1" applyBorder="1" applyAlignment="1" applyProtection="1">
      <alignment horizontal="left" vertical="center"/>
      <protection/>
    </xf>
    <xf numFmtId="0" fontId="117" fillId="0" borderId="98" xfId="0" applyFont="1" applyFill="1" applyBorder="1" applyAlignment="1" applyProtection="1">
      <alignment horizontal="left" vertical="center" wrapText="1"/>
      <protection locked="0"/>
    </xf>
    <xf numFmtId="0" fontId="117" fillId="0" borderId="99" xfId="0" applyFont="1" applyFill="1" applyBorder="1" applyAlignment="1" applyProtection="1">
      <alignment horizontal="left" vertical="center" wrapText="1"/>
      <protection locked="0"/>
    </xf>
    <xf numFmtId="0" fontId="117" fillId="0" borderId="100" xfId="0" applyFont="1" applyFill="1" applyBorder="1" applyAlignment="1" applyProtection="1">
      <alignment horizontal="left" vertical="center" wrapText="1"/>
      <protection locked="0"/>
    </xf>
    <xf numFmtId="0" fontId="117" fillId="0" borderId="51" xfId="0" applyFont="1" applyFill="1" applyBorder="1" applyAlignment="1" applyProtection="1">
      <alignment horizontal="left" vertical="center" wrapText="1"/>
      <protection locked="0"/>
    </xf>
    <xf numFmtId="0" fontId="117" fillId="0" borderId="24" xfId="0" applyFont="1" applyFill="1" applyBorder="1" applyAlignment="1" applyProtection="1">
      <alignment horizontal="left" vertical="center" wrapText="1"/>
      <protection locked="0"/>
    </xf>
    <xf numFmtId="0" fontId="117" fillId="0" borderId="47" xfId="0" applyFont="1" applyFill="1" applyBorder="1" applyAlignment="1" applyProtection="1">
      <alignment horizontal="left" vertical="center" wrapText="1"/>
      <protection locked="0"/>
    </xf>
    <xf numFmtId="166" fontId="95" fillId="0" borderId="101" xfId="0" applyNumberFormat="1" applyFont="1" applyFill="1" applyBorder="1" applyAlignment="1" applyProtection="1">
      <alignment horizontal="left" vertical="center"/>
      <protection locked="0"/>
    </xf>
    <xf numFmtId="166" fontId="95" fillId="0" borderId="102" xfId="0" applyNumberFormat="1" applyFont="1" applyFill="1" applyBorder="1" applyAlignment="1" applyProtection="1">
      <alignment horizontal="left" vertical="center"/>
      <protection locked="0"/>
    </xf>
    <xf numFmtId="166" fontId="95" fillId="0" borderId="103" xfId="0" applyNumberFormat="1" applyFont="1" applyFill="1" applyBorder="1" applyAlignment="1" applyProtection="1">
      <alignment horizontal="left" vertical="center"/>
      <protection locked="0"/>
    </xf>
    <xf numFmtId="0" fontId="96" fillId="34" borderId="17" xfId="0" applyFont="1" applyFill="1" applyBorder="1" applyAlignment="1" applyProtection="1">
      <alignment horizontal="center" vertical="center"/>
      <protection/>
    </xf>
    <xf numFmtId="0" fontId="117" fillId="0" borderId="71" xfId="0" applyFont="1" applyBorder="1" applyAlignment="1" applyProtection="1">
      <alignment horizontal="center"/>
      <protection locked="0"/>
    </xf>
    <xf numFmtId="0" fontId="117" fillId="0" borderId="72" xfId="0" applyFont="1" applyBorder="1" applyAlignment="1" applyProtection="1">
      <alignment horizontal="center"/>
      <protection locked="0"/>
    </xf>
    <xf numFmtId="0" fontId="100" fillId="0" borderId="0" xfId="0" applyFont="1" applyFill="1" applyBorder="1" applyAlignment="1" applyProtection="1">
      <alignment horizontal="left"/>
      <protection/>
    </xf>
    <xf numFmtId="0" fontId="117" fillId="0" borderId="45" xfId="0" applyFont="1" applyFill="1" applyBorder="1" applyAlignment="1" applyProtection="1">
      <alignment horizontal="left" vertical="top"/>
      <protection locked="0"/>
    </xf>
    <xf numFmtId="0" fontId="117" fillId="0" borderId="97" xfId="0" applyFont="1" applyFill="1" applyBorder="1" applyAlignment="1" applyProtection="1">
      <alignment horizontal="left" vertical="top"/>
      <protection locked="0"/>
    </xf>
    <xf numFmtId="0" fontId="137" fillId="34" borderId="17" xfId="0" applyFont="1" applyFill="1" applyBorder="1" applyAlignment="1" applyProtection="1">
      <alignment horizontal="center" vertical="center" wrapText="1"/>
      <protection/>
    </xf>
    <xf numFmtId="0" fontId="136" fillId="37" borderId="12" xfId="0" applyFont="1" applyFill="1" applyBorder="1" applyAlignment="1" applyProtection="1">
      <alignment horizontal="center" vertical="center" wrapText="1"/>
      <protection/>
    </xf>
    <xf numFmtId="0" fontId="117" fillId="0" borderId="88" xfId="0" applyFont="1" applyFill="1" applyBorder="1" applyAlignment="1" applyProtection="1">
      <alignment horizontal="center" vertical="center"/>
      <protection locked="0"/>
    </xf>
    <xf numFmtId="0" fontId="117" fillId="0" borderId="89" xfId="0" applyFont="1" applyFill="1" applyBorder="1" applyAlignment="1" applyProtection="1">
      <alignment horizontal="center" vertical="center"/>
      <protection locked="0"/>
    </xf>
    <xf numFmtId="0" fontId="117" fillId="0" borderId="90" xfId="0" applyFont="1" applyFill="1" applyBorder="1" applyAlignment="1" applyProtection="1">
      <alignment horizontal="center" vertical="center"/>
      <protection locked="0"/>
    </xf>
    <xf numFmtId="0" fontId="96" fillId="34" borderId="20" xfId="0" applyFont="1" applyFill="1" applyBorder="1" applyAlignment="1" applyProtection="1">
      <alignment horizontal="left" vertical="center"/>
      <protection/>
    </xf>
    <xf numFmtId="0" fontId="96" fillId="34" borderId="43" xfId="0" applyFont="1" applyFill="1" applyBorder="1" applyAlignment="1" applyProtection="1">
      <alignment horizontal="left" vertical="center"/>
      <protection/>
    </xf>
    <xf numFmtId="0" fontId="117" fillId="0" borderId="45" xfId="0" applyFont="1" applyBorder="1" applyAlignment="1" applyProtection="1">
      <alignment horizontal="left"/>
      <protection locked="0"/>
    </xf>
    <xf numFmtId="0" fontId="117" fillId="0" borderId="97" xfId="0" applyFont="1" applyBorder="1" applyAlignment="1" applyProtection="1">
      <alignment horizontal="left"/>
      <protection locked="0"/>
    </xf>
    <xf numFmtId="0" fontId="97" fillId="34" borderId="104" xfId="0" applyFont="1" applyFill="1" applyBorder="1" applyAlignment="1" applyProtection="1">
      <alignment horizontal="left" vertical="center" wrapText="1"/>
      <protection/>
    </xf>
    <xf numFmtId="0" fontId="97" fillId="34" borderId="17" xfId="0" applyFont="1" applyFill="1" applyBorder="1" applyAlignment="1" applyProtection="1">
      <alignment horizontal="center" vertical="center"/>
      <protection/>
    </xf>
    <xf numFmtId="0" fontId="117" fillId="0" borderId="71" xfId="0" applyFont="1" applyFill="1" applyBorder="1" applyAlignment="1" applyProtection="1">
      <alignment horizontal="center" vertical="center"/>
      <protection locked="0"/>
    </xf>
    <xf numFmtId="0" fontId="117" fillId="0" borderId="72" xfId="0" applyFont="1" applyFill="1" applyBorder="1" applyAlignment="1" applyProtection="1">
      <alignment horizontal="center" vertical="center"/>
      <protection locked="0"/>
    </xf>
    <xf numFmtId="0" fontId="117" fillId="0" borderId="0" xfId="0" applyFont="1" applyFill="1" applyBorder="1" applyAlignment="1" applyProtection="1">
      <alignment horizontal="left" vertical="top" wrapText="1"/>
      <protection locked="0"/>
    </xf>
    <xf numFmtId="0" fontId="117" fillId="0" borderId="27" xfId="0" applyFont="1" applyFill="1" applyBorder="1" applyAlignment="1" applyProtection="1">
      <alignment horizontal="left" vertical="top" wrapText="1"/>
      <protection locked="0"/>
    </xf>
    <xf numFmtId="0" fontId="117" fillId="0" borderId="0" xfId="0" applyFont="1" applyBorder="1" applyAlignment="1" applyProtection="1">
      <alignment horizontal="center" vertical="top" wrapText="1" readingOrder="1"/>
      <protection locked="0"/>
    </xf>
    <xf numFmtId="0" fontId="117" fillId="0" borderId="11" xfId="0" applyFont="1" applyBorder="1" applyAlignment="1" applyProtection="1">
      <alignment horizontal="center" vertical="top" wrapText="1" readingOrder="1"/>
      <protection locked="0"/>
    </xf>
    <xf numFmtId="0" fontId="117" fillId="0" borderId="0" xfId="0" applyFont="1" applyBorder="1" applyAlignment="1" applyProtection="1">
      <alignment horizontal="left" vertical="top" wrapText="1"/>
      <protection locked="0"/>
    </xf>
    <xf numFmtId="0" fontId="117" fillId="0" borderId="11" xfId="0" applyFont="1" applyBorder="1" applyAlignment="1" applyProtection="1">
      <alignment horizontal="left" vertical="top" wrapText="1"/>
      <protection locked="0"/>
    </xf>
    <xf numFmtId="0" fontId="117" fillId="0" borderId="15" xfId="0" applyFont="1" applyBorder="1" applyAlignment="1" applyProtection="1">
      <alignment horizontal="left" vertical="top" wrapText="1"/>
      <protection locked="0"/>
    </xf>
    <xf numFmtId="0" fontId="117" fillId="0" borderId="16" xfId="0" applyFont="1" applyBorder="1" applyAlignment="1" applyProtection="1">
      <alignment horizontal="left" vertical="top" wrapText="1"/>
      <protection locked="0"/>
    </xf>
    <xf numFmtId="0" fontId="102" fillId="0" borderId="25" xfId="0" applyFont="1" applyFill="1" applyBorder="1" applyAlignment="1" applyProtection="1">
      <alignment horizontal="left" vertical="center"/>
      <protection/>
    </xf>
    <xf numFmtId="0" fontId="138" fillId="0" borderId="25" xfId="0" applyFont="1" applyFill="1" applyBorder="1" applyAlignment="1" applyProtection="1">
      <alignment horizontal="left" vertical="center"/>
      <protection/>
    </xf>
    <xf numFmtId="0" fontId="138" fillId="0" borderId="69" xfId="0" applyFont="1" applyFill="1" applyBorder="1" applyAlignment="1" applyProtection="1">
      <alignment horizontal="left" vertical="center"/>
      <protection/>
    </xf>
    <xf numFmtId="0" fontId="138" fillId="0" borderId="0" xfId="0" applyFont="1" applyFill="1" applyBorder="1" applyAlignment="1" applyProtection="1">
      <alignment horizontal="left" vertical="center"/>
      <protection/>
    </xf>
    <xf numFmtId="0" fontId="138" fillId="0" borderId="11" xfId="0" applyFont="1" applyFill="1" applyBorder="1" applyAlignment="1" applyProtection="1">
      <alignment horizontal="left" vertical="center"/>
      <protection/>
    </xf>
    <xf numFmtId="0" fontId="102" fillId="0" borderId="22" xfId="0" applyFont="1" applyFill="1" applyBorder="1" applyAlignment="1" applyProtection="1">
      <alignment horizontal="left" vertical="center"/>
      <protection/>
    </xf>
    <xf numFmtId="0" fontId="102" fillId="0" borderId="0" xfId="0" applyFont="1" applyFill="1" applyBorder="1" applyAlignment="1" applyProtection="1">
      <alignment horizontal="left" vertical="center"/>
      <protection/>
    </xf>
    <xf numFmtId="0" fontId="96" fillId="34" borderId="105" xfId="0" applyFont="1" applyFill="1" applyBorder="1" applyAlignment="1" applyProtection="1">
      <alignment horizontal="center" vertical="center" wrapText="1"/>
      <protection/>
    </xf>
    <xf numFmtId="0" fontId="96" fillId="34" borderId="27" xfId="0" applyFont="1" applyFill="1" applyBorder="1" applyAlignment="1" applyProtection="1">
      <alignment horizontal="center" vertical="center" wrapText="1"/>
      <protection/>
    </xf>
    <xf numFmtId="0" fontId="96" fillId="34" borderId="106" xfId="0" applyFont="1" applyFill="1" applyBorder="1" applyAlignment="1" applyProtection="1">
      <alignment horizontal="center" vertical="center"/>
      <protection/>
    </xf>
    <xf numFmtId="0" fontId="96" fillId="36" borderId="59" xfId="0" applyFont="1" applyFill="1" applyBorder="1" applyAlignment="1" applyProtection="1">
      <alignment horizontal="center" vertical="center" wrapText="1"/>
      <protection/>
    </xf>
    <xf numFmtId="0" fontId="96" fillId="36" borderId="22" xfId="0" applyFont="1" applyFill="1" applyBorder="1" applyAlignment="1" applyProtection="1">
      <alignment horizontal="center" vertical="center" wrapText="1"/>
      <protection/>
    </xf>
    <xf numFmtId="0" fontId="96" fillId="36" borderId="32" xfId="0" applyFont="1" applyFill="1" applyBorder="1" applyAlignment="1" applyProtection="1">
      <alignment horizontal="center" vertical="center" wrapText="1"/>
      <protection/>
    </xf>
    <xf numFmtId="0" fontId="117" fillId="0" borderId="18" xfId="0" applyFont="1" applyBorder="1" applyAlignment="1" applyProtection="1">
      <alignment horizontal="left" vertical="top" wrapText="1"/>
      <protection locked="0"/>
    </xf>
    <xf numFmtId="0" fontId="117" fillId="0" borderId="58" xfId="0" applyFont="1" applyBorder="1" applyAlignment="1" applyProtection="1">
      <alignment horizontal="left" vertical="top" wrapText="1"/>
      <protection locked="0"/>
    </xf>
    <xf numFmtId="0" fontId="139" fillId="34" borderId="12" xfId="0" applyFont="1" applyFill="1" applyBorder="1" applyAlignment="1" applyProtection="1">
      <alignment horizontal="center" vertical="center"/>
      <protection/>
    </xf>
    <xf numFmtId="0" fontId="139" fillId="34" borderId="57" xfId="0" applyFont="1" applyFill="1" applyBorder="1" applyAlignment="1" applyProtection="1">
      <alignment horizontal="center" vertical="center"/>
      <protection/>
    </xf>
    <xf numFmtId="0" fontId="139" fillId="34" borderId="5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il 1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28</xdr:row>
      <xdr:rowOff>19050</xdr:rowOff>
    </xdr:from>
    <xdr:to>
      <xdr:col>10</xdr:col>
      <xdr:colOff>95250</xdr:colOff>
      <xdr:row>36</xdr:row>
      <xdr:rowOff>209550</xdr:rowOff>
    </xdr:to>
    <xdr:grpSp>
      <xdr:nvGrpSpPr>
        <xdr:cNvPr id="1" name="Gruppieren 3"/>
        <xdr:cNvGrpSpPr>
          <a:grpSpLocks/>
        </xdr:cNvGrpSpPr>
      </xdr:nvGrpSpPr>
      <xdr:grpSpPr>
        <a:xfrm>
          <a:off x="3771900" y="5848350"/>
          <a:ext cx="304800" cy="1552575"/>
          <a:chOff x="3774621" y="5558510"/>
          <a:chExt cx="304800" cy="1551219"/>
        </a:xfrm>
        <a:solidFill>
          <a:srgbClr val="FFFFFF"/>
        </a:solidFill>
      </xdr:grpSpPr>
    </xdr:grpSp>
    <xdr:clientData fLocksWithSheet="0"/>
  </xdr:twoCellAnchor>
  <xdr:twoCellAnchor>
    <xdr:from>
      <xdr:col>3</xdr:col>
      <xdr:colOff>57150</xdr:colOff>
      <xdr:row>28</xdr:row>
      <xdr:rowOff>9525</xdr:rowOff>
    </xdr:from>
    <xdr:to>
      <xdr:col>4</xdr:col>
      <xdr:colOff>104775</xdr:colOff>
      <xdr:row>36</xdr:row>
      <xdr:rowOff>0</xdr:rowOff>
    </xdr:to>
    <xdr:grpSp>
      <xdr:nvGrpSpPr>
        <xdr:cNvPr id="10" name="Gruppieren 2"/>
        <xdr:cNvGrpSpPr>
          <a:grpSpLocks/>
        </xdr:cNvGrpSpPr>
      </xdr:nvGrpSpPr>
      <xdr:grpSpPr>
        <a:xfrm>
          <a:off x="1304925" y="5838825"/>
          <a:ext cx="304800" cy="1352550"/>
          <a:chOff x="1309007" y="5554454"/>
          <a:chExt cx="303439" cy="1352551"/>
        </a:xfrm>
        <a:solidFill>
          <a:srgbClr val="FFFFFF"/>
        </a:solidFill>
      </xdr:grpSpPr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H179"/>
  <sheetViews>
    <sheetView showGridLines="0" tabSelected="1" zoomScaleSheetLayoutView="100" zoomScalePageLayoutView="0" workbookViewId="0" topLeftCell="A1">
      <selection activeCell="G11" sqref="G11:R12"/>
    </sheetView>
  </sheetViews>
  <sheetFormatPr defaultColWidth="11.421875" defaultRowHeight="12.75"/>
  <cols>
    <col min="1" max="1" width="6.57421875" style="1" customWidth="1"/>
    <col min="2" max="2" width="6.28125" style="1" customWidth="1"/>
    <col min="3" max="3" width="5.8515625" style="5" customWidth="1"/>
    <col min="4" max="4" width="3.8515625" style="9" customWidth="1"/>
    <col min="5" max="5" width="3.140625" style="1" customWidth="1"/>
    <col min="6" max="6" width="4.00390625" style="1" customWidth="1"/>
    <col min="7" max="7" width="18.7109375" style="6" customWidth="1"/>
    <col min="8" max="8" width="4.00390625" style="6" customWidth="1"/>
    <col min="9" max="9" width="3.8515625" style="6" customWidth="1"/>
    <col min="10" max="10" width="3.421875" style="7" customWidth="1"/>
    <col min="11" max="11" width="15.28125" style="4" customWidth="1"/>
    <col min="12" max="12" width="7.8515625" style="1" customWidth="1"/>
    <col min="13" max="13" width="0.2890625" style="1" hidden="1" customWidth="1"/>
    <col min="14" max="14" width="11.421875" style="1" hidden="1" customWidth="1"/>
    <col min="15" max="15" width="10.57421875" style="1" customWidth="1"/>
    <col min="16" max="16" width="7.140625" style="1" customWidth="1"/>
    <col min="17" max="17" width="5.7109375" style="8" customWidth="1"/>
    <col min="18" max="18" width="0.42578125" style="8" customWidth="1"/>
    <col min="19" max="19" width="6.421875" style="290" customWidth="1"/>
    <col min="20" max="20" width="9.57421875" style="315" hidden="1" customWidth="1"/>
    <col min="21" max="21" width="3.8515625" style="315" hidden="1" customWidth="1"/>
    <col min="22" max="22" width="10.28125" style="315" hidden="1" customWidth="1"/>
    <col min="23" max="23" width="4.421875" style="315" hidden="1" customWidth="1"/>
    <col min="24" max="24" width="10.140625" style="315" hidden="1" customWidth="1"/>
    <col min="25" max="25" width="4.28125" style="423" hidden="1" customWidth="1"/>
    <col min="26" max="26" width="5.28125" style="424" hidden="1" customWidth="1"/>
    <col min="27" max="27" width="5.00390625" style="222" hidden="1" customWidth="1"/>
    <col min="28" max="28" width="5.00390625" style="220" hidden="1" customWidth="1"/>
    <col min="29" max="29" width="5.00390625" style="222" hidden="1" customWidth="1"/>
    <col min="30" max="30" width="5.00390625" style="223" customWidth="1"/>
    <col min="31" max="32" width="5.140625" style="147" customWidth="1"/>
    <col min="33" max="33" width="3.7109375" style="147" customWidth="1"/>
    <col min="34" max="34" width="11.421875" style="232" customWidth="1"/>
    <col min="35" max="16384" width="11.421875" style="10" customWidth="1"/>
  </cols>
  <sheetData>
    <row r="1" spans="1:30" ht="18" customHeight="1">
      <c r="A1" s="605" t="s">
        <v>103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282"/>
      <c r="T1" s="313" t="s">
        <v>87</v>
      </c>
      <c r="U1" s="314"/>
      <c r="W1" s="316"/>
      <c r="X1" s="316"/>
      <c r="Y1" s="317"/>
      <c r="Z1" s="318"/>
      <c r="AA1" s="319"/>
      <c r="AC1" s="319"/>
      <c r="AD1" s="221"/>
    </row>
    <row r="2" spans="1:30" ht="19.5" customHeight="1">
      <c r="A2" s="606" t="s">
        <v>113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1"/>
      <c r="S2" s="282"/>
      <c r="T2" s="313"/>
      <c r="U2" s="314"/>
      <c r="W2" s="316"/>
      <c r="X2" s="316"/>
      <c r="Y2" s="317"/>
      <c r="Z2" s="318"/>
      <c r="AA2" s="319"/>
      <c r="AB2" s="220" t="s">
        <v>29</v>
      </c>
      <c r="AC2" s="319"/>
      <c r="AD2" s="221"/>
    </row>
    <row r="3" spans="1:34" s="13" customFormat="1" ht="18.75" customHeight="1">
      <c r="A3" s="530" t="s">
        <v>39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284"/>
      <c r="T3" s="320" t="s">
        <v>70</v>
      </c>
      <c r="U3" s="321" t="s">
        <v>69</v>
      </c>
      <c r="V3" s="320" t="s">
        <v>70</v>
      </c>
      <c r="W3" s="321" t="s">
        <v>69</v>
      </c>
      <c r="X3" s="322"/>
      <c r="Y3" s="323"/>
      <c r="Z3" s="324"/>
      <c r="AA3" s="325"/>
      <c r="AB3" s="326">
        <v>0</v>
      </c>
      <c r="AC3" s="325"/>
      <c r="AD3" s="223"/>
      <c r="AE3" s="148"/>
      <c r="AF3" s="148"/>
      <c r="AG3" s="148"/>
      <c r="AH3" s="238"/>
    </row>
    <row r="4" spans="1:29" ht="16.5" customHeight="1">
      <c r="A4" s="589" t="s">
        <v>1</v>
      </c>
      <c r="B4" s="589"/>
      <c r="C4" s="589"/>
      <c r="D4" s="544"/>
      <c r="E4" s="544"/>
      <c r="F4" s="544"/>
      <c r="G4" s="544"/>
      <c r="H4" s="544"/>
      <c r="I4" s="544"/>
      <c r="J4" s="544"/>
      <c r="K4" s="545"/>
      <c r="L4" s="599" t="s">
        <v>84</v>
      </c>
      <c r="M4" s="599"/>
      <c r="N4" s="599"/>
      <c r="O4" s="599"/>
      <c r="P4" s="596"/>
      <c r="Q4" s="597"/>
      <c r="R4" s="598"/>
      <c r="S4" s="283"/>
      <c r="T4" s="327"/>
      <c r="U4" s="322"/>
      <c r="V4" s="328"/>
      <c r="W4" s="322"/>
      <c r="X4" s="322"/>
      <c r="Y4" s="323"/>
      <c r="Z4" s="324"/>
      <c r="AA4" s="325"/>
      <c r="AB4" s="326">
        <v>1</v>
      </c>
      <c r="AC4" s="325"/>
    </row>
    <row r="5" spans="1:29" ht="16.5" customHeight="1">
      <c r="A5" s="610" t="s">
        <v>2</v>
      </c>
      <c r="B5" s="610"/>
      <c r="C5" s="610"/>
      <c r="D5" s="546"/>
      <c r="E5" s="547"/>
      <c r="F5" s="547"/>
      <c r="G5" s="547"/>
      <c r="H5" s="547"/>
      <c r="I5" s="547"/>
      <c r="J5" s="547"/>
      <c r="K5" s="547"/>
      <c r="L5" s="599" t="s">
        <v>96</v>
      </c>
      <c r="M5" s="599"/>
      <c r="N5" s="599"/>
      <c r="O5" s="599"/>
      <c r="P5" s="546"/>
      <c r="Q5" s="547"/>
      <c r="R5" s="580"/>
      <c r="S5" s="286"/>
      <c r="T5" s="329"/>
      <c r="U5" s="322"/>
      <c r="V5" s="322"/>
      <c r="W5" s="322"/>
      <c r="X5" s="322"/>
      <c r="Y5" s="323"/>
      <c r="Z5" s="324"/>
      <c r="AA5" s="325"/>
      <c r="AB5" s="326">
        <v>2</v>
      </c>
      <c r="AC5" s="325"/>
    </row>
    <row r="6" spans="1:29" ht="16.5" customHeight="1">
      <c r="A6" s="611"/>
      <c r="B6" s="611"/>
      <c r="C6" s="611"/>
      <c r="D6" s="546"/>
      <c r="E6" s="547"/>
      <c r="F6" s="547"/>
      <c r="G6" s="547"/>
      <c r="H6" s="547"/>
      <c r="I6" s="547"/>
      <c r="J6" s="547"/>
      <c r="K6" s="547"/>
      <c r="L6" s="599" t="s">
        <v>224</v>
      </c>
      <c r="M6" s="599"/>
      <c r="N6" s="599"/>
      <c r="O6" s="599"/>
      <c r="P6" s="546"/>
      <c r="Q6" s="547"/>
      <c r="R6" s="580"/>
      <c r="S6" s="286"/>
      <c r="T6" s="330" t="s">
        <v>22</v>
      </c>
      <c r="U6" s="331" t="s">
        <v>23</v>
      </c>
      <c r="V6" s="332" t="s">
        <v>226</v>
      </c>
      <c r="W6" s="333"/>
      <c r="X6" s="322"/>
      <c r="Y6" s="323"/>
      <c r="Z6" s="324"/>
      <c r="AA6" s="325"/>
      <c r="AB6" s="326">
        <v>3</v>
      </c>
      <c r="AC6" s="325"/>
    </row>
    <row r="7" spans="1:29" ht="15.75" customHeight="1">
      <c r="A7" s="549" t="s">
        <v>30</v>
      </c>
      <c r="B7" s="550"/>
      <c r="C7" s="551"/>
      <c r="D7" s="43"/>
      <c r="E7" s="280"/>
      <c r="F7" s="46" t="s">
        <v>31</v>
      </c>
      <c r="G7" s="29"/>
      <c r="H7" s="281"/>
      <c r="I7" s="46" t="s">
        <v>32</v>
      </c>
      <c r="J7" s="24"/>
      <c r="K7" s="47"/>
      <c r="L7" s="280"/>
      <c r="M7" s="23"/>
      <c r="N7" s="23"/>
      <c r="O7" s="46" t="s">
        <v>34</v>
      </c>
      <c r="P7" s="29"/>
      <c r="Q7" s="23"/>
      <c r="R7" s="44"/>
      <c r="S7" s="283"/>
      <c r="T7" s="322" t="b">
        <v>0</v>
      </c>
      <c r="U7" s="334"/>
      <c r="V7" s="322" t="b">
        <v>0</v>
      </c>
      <c r="W7" s="334"/>
      <c r="X7" s="335" t="b">
        <v>0</v>
      </c>
      <c r="Y7" s="336"/>
      <c r="Z7" s="337"/>
      <c r="AA7" s="325"/>
      <c r="AB7" s="326">
        <v>4</v>
      </c>
      <c r="AC7" s="325"/>
    </row>
    <row r="8" spans="1:29" ht="15.75" customHeight="1">
      <c r="A8" s="552"/>
      <c r="B8" s="553"/>
      <c r="C8" s="554"/>
      <c r="D8" s="43"/>
      <c r="E8" s="280"/>
      <c r="F8" s="23" t="s">
        <v>15</v>
      </c>
      <c r="G8" s="29"/>
      <c r="H8" s="281"/>
      <c r="I8" s="23" t="s">
        <v>33</v>
      </c>
      <c r="J8" s="24"/>
      <c r="K8" s="47"/>
      <c r="L8" s="280"/>
      <c r="M8" s="48"/>
      <c r="N8" s="48"/>
      <c r="O8" s="23" t="s">
        <v>27</v>
      </c>
      <c r="P8" s="29"/>
      <c r="Q8" s="48"/>
      <c r="R8" s="49"/>
      <c r="S8" s="287"/>
      <c r="T8" s="335" t="b">
        <v>0</v>
      </c>
      <c r="U8" s="338"/>
      <c r="V8" s="335" t="b">
        <v>0</v>
      </c>
      <c r="W8" s="338"/>
      <c r="X8" s="322" t="b">
        <v>0</v>
      </c>
      <c r="Y8" s="339">
        <f>COUNTIF(T7:X8,"wahr")</f>
        <v>0</v>
      </c>
      <c r="Z8" s="337"/>
      <c r="AA8" s="325"/>
      <c r="AB8" s="326">
        <v>5</v>
      </c>
      <c r="AC8" s="325"/>
    </row>
    <row r="9" spans="1:29" ht="15" customHeight="1">
      <c r="A9" s="552"/>
      <c r="B9" s="553"/>
      <c r="C9" s="554"/>
      <c r="D9" s="260" t="s">
        <v>63</v>
      </c>
      <c r="E9" s="262"/>
      <c r="F9" s="50"/>
      <c r="G9" s="29"/>
      <c r="H9" s="140" t="str">
        <f>IF(OR(T7:X8)=FALSE,"Eingabe fehlt",IF(Y8&gt;1,"Nur 1 Auswahl möglich",""))</f>
        <v>Eingabe fehlt</v>
      </c>
      <c r="I9" s="29"/>
      <c r="J9" s="51"/>
      <c r="K9" s="52"/>
      <c r="L9" s="52"/>
      <c r="M9" s="52"/>
      <c r="N9" s="52"/>
      <c r="O9" s="585"/>
      <c r="P9" s="585"/>
      <c r="Q9" s="585"/>
      <c r="R9" s="586"/>
      <c r="S9" s="287"/>
      <c r="T9" s="340"/>
      <c r="U9" s="341"/>
      <c r="V9" s="322"/>
      <c r="W9" s="341"/>
      <c r="X9" s="341"/>
      <c r="Y9" s="336"/>
      <c r="Z9" s="337"/>
      <c r="AA9" s="325"/>
      <c r="AB9" s="326">
        <v>6</v>
      </c>
      <c r="AC9" s="325"/>
    </row>
    <row r="10" spans="1:29" ht="15.75" customHeight="1">
      <c r="A10" s="552"/>
      <c r="B10" s="553"/>
      <c r="C10" s="554"/>
      <c r="D10" s="583"/>
      <c r="E10" s="583"/>
      <c r="F10" s="583"/>
      <c r="G10" s="583"/>
      <c r="H10" s="583"/>
      <c r="I10" s="583"/>
      <c r="J10" s="583"/>
      <c r="K10" s="583"/>
      <c r="L10" s="583"/>
      <c r="M10" s="52"/>
      <c r="N10" s="52"/>
      <c r="P10" s="52"/>
      <c r="Q10" s="52"/>
      <c r="R10" s="53"/>
      <c r="S10" s="287"/>
      <c r="T10" s="340"/>
      <c r="U10" s="341"/>
      <c r="V10" s="341"/>
      <c r="W10" s="341"/>
      <c r="X10" s="341"/>
      <c r="Y10" s="336"/>
      <c r="Z10" s="337"/>
      <c r="AA10" s="325"/>
      <c r="AB10" s="326">
        <v>7</v>
      </c>
      <c r="AC10" s="325"/>
    </row>
    <row r="11" spans="1:29" ht="44.25" customHeight="1">
      <c r="A11" s="552"/>
      <c r="B11" s="553"/>
      <c r="C11" s="554"/>
      <c r="D11" s="54" t="s">
        <v>35</v>
      </c>
      <c r="E11" s="262"/>
      <c r="F11" s="5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1"/>
      <c r="S11" s="287"/>
      <c r="T11" s="340"/>
      <c r="U11" s="341"/>
      <c r="V11" s="341"/>
      <c r="W11" s="341"/>
      <c r="X11" s="341"/>
      <c r="Y11" s="336"/>
      <c r="Z11" s="337"/>
      <c r="AA11" s="325"/>
      <c r="AB11" s="326"/>
      <c r="AC11" s="325"/>
    </row>
    <row r="12" spans="1:29" ht="3" customHeight="1" hidden="1">
      <c r="A12" s="555"/>
      <c r="B12" s="556"/>
      <c r="C12" s="557"/>
      <c r="D12" s="247"/>
      <c r="E12" s="247"/>
      <c r="F12" s="247"/>
      <c r="G12" s="620"/>
      <c r="H12" s="620"/>
      <c r="I12" s="620"/>
      <c r="J12" s="620"/>
      <c r="K12" s="620"/>
      <c r="L12" s="620"/>
      <c r="M12" s="620"/>
      <c r="N12" s="620"/>
      <c r="O12" s="620"/>
      <c r="P12" s="620"/>
      <c r="Q12" s="620"/>
      <c r="R12" s="621"/>
      <c r="S12" s="288"/>
      <c r="T12" s="342"/>
      <c r="U12" s="322"/>
      <c r="V12" s="322"/>
      <c r="W12" s="322"/>
      <c r="X12" s="322"/>
      <c r="Y12" s="323"/>
      <c r="Z12" s="324"/>
      <c r="AA12" s="343"/>
      <c r="AB12" s="326"/>
      <c r="AC12" s="325"/>
    </row>
    <row r="13" spans="1:29" ht="0.75" customHeight="1" hidden="1">
      <c r="A13" s="252"/>
      <c r="B13" s="253"/>
      <c r="C13" s="254"/>
      <c r="D13" s="55"/>
      <c r="E13" s="55"/>
      <c r="F13" s="55"/>
      <c r="G13" s="55"/>
      <c r="H13" s="55"/>
      <c r="I13" s="55"/>
      <c r="J13" s="56"/>
      <c r="K13" s="57"/>
      <c r="L13" s="57"/>
      <c r="M13" s="57"/>
      <c r="N13" s="57"/>
      <c r="O13" s="57"/>
      <c r="P13" s="57"/>
      <c r="Q13" s="57"/>
      <c r="R13" s="58"/>
      <c r="S13" s="288"/>
      <c r="T13" s="342"/>
      <c r="U13" s="322"/>
      <c r="V13" s="322"/>
      <c r="W13" s="322"/>
      <c r="X13" s="322"/>
      <c r="Y13" s="323"/>
      <c r="Z13" s="324"/>
      <c r="AA13" s="343"/>
      <c r="AB13" s="326"/>
      <c r="AC13" s="325"/>
    </row>
    <row r="14" spans="1:29" ht="15.75" customHeight="1">
      <c r="A14" s="587" t="s">
        <v>3</v>
      </c>
      <c r="B14" s="587"/>
      <c r="C14" s="588"/>
      <c r="D14" s="565"/>
      <c r="E14" s="566"/>
      <c r="F14" s="566"/>
      <c r="G14" s="566"/>
      <c r="H14" s="566"/>
      <c r="I14" s="567"/>
      <c r="J14" s="553" t="s">
        <v>38</v>
      </c>
      <c r="K14" s="553"/>
      <c r="L14" s="607"/>
      <c r="M14" s="608"/>
      <c r="N14" s="608"/>
      <c r="O14" s="608"/>
      <c r="P14" s="608"/>
      <c r="Q14" s="608"/>
      <c r="R14" s="609"/>
      <c r="S14" s="289"/>
      <c r="T14" s="322"/>
      <c r="U14" s="344"/>
      <c r="V14" s="345">
        <v>32012</v>
      </c>
      <c r="W14" s="344"/>
      <c r="X14" s="322"/>
      <c r="Y14" s="323"/>
      <c r="Z14" s="324"/>
      <c r="AA14" s="325"/>
      <c r="AB14" s="326"/>
      <c r="AC14" s="325"/>
    </row>
    <row r="15" spans="1:29" ht="15.75" customHeight="1">
      <c r="A15" s="59" t="s">
        <v>82</v>
      </c>
      <c r="B15" s="59"/>
      <c r="C15" s="59"/>
      <c r="D15" s="548"/>
      <c r="E15" s="548"/>
      <c r="F15" s="548"/>
      <c r="G15" s="548"/>
      <c r="H15" s="548"/>
      <c r="I15" s="548"/>
      <c r="J15" s="615" t="s">
        <v>55</v>
      </c>
      <c r="K15" s="615"/>
      <c r="L15" s="524"/>
      <c r="M15" s="524"/>
      <c r="N15" s="524"/>
      <c r="O15" s="524"/>
      <c r="P15" s="524"/>
      <c r="Q15" s="524"/>
      <c r="R15" s="525"/>
      <c r="T15" s="346"/>
      <c r="U15" s="322"/>
      <c r="V15" s="322"/>
      <c r="W15" s="322"/>
      <c r="X15" s="322"/>
      <c r="Y15" s="323"/>
      <c r="Z15" s="324"/>
      <c r="AA15" s="325"/>
      <c r="AB15" s="326"/>
      <c r="AC15" s="325"/>
    </row>
    <row r="16" spans="1:29" ht="15.75" customHeight="1">
      <c r="A16" s="553" t="s">
        <v>101</v>
      </c>
      <c r="B16" s="553"/>
      <c r="C16" s="553"/>
      <c r="D16" s="548"/>
      <c r="E16" s="548"/>
      <c r="F16" s="548"/>
      <c r="G16" s="548"/>
      <c r="H16" s="548"/>
      <c r="I16" s="548"/>
      <c r="J16" s="553" t="s">
        <v>41</v>
      </c>
      <c r="K16" s="553"/>
      <c r="L16" s="600"/>
      <c r="M16" s="600"/>
      <c r="N16" s="600"/>
      <c r="O16" s="600"/>
      <c r="P16" s="600"/>
      <c r="Q16" s="600"/>
      <c r="R16" s="601"/>
      <c r="T16" s="332"/>
      <c r="U16" s="322" t="s">
        <v>22</v>
      </c>
      <c r="V16" s="332" t="s">
        <v>23</v>
      </c>
      <c r="W16" s="322" t="s">
        <v>225</v>
      </c>
      <c r="X16" s="322"/>
      <c r="Y16" s="323"/>
      <c r="Z16" s="324"/>
      <c r="AA16" s="325"/>
      <c r="AB16" s="347"/>
      <c r="AC16" s="325"/>
    </row>
    <row r="17" spans="1:34" s="15" customFormat="1" ht="20.25" customHeight="1">
      <c r="A17" s="553"/>
      <c r="B17" s="553"/>
      <c r="C17" s="553"/>
      <c r="D17" s="548"/>
      <c r="E17" s="548"/>
      <c r="F17" s="548"/>
      <c r="G17" s="548"/>
      <c r="H17" s="548"/>
      <c r="I17" s="548"/>
      <c r="J17" s="553" t="s">
        <v>40</v>
      </c>
      <c r="K17" s="553"/>
      <c r="L17" s="616"/>
      <c r="M17" s="616"/>
      <c r="N17" s="616"/>
      <c r="O17" s="616"/>
      <c r="P17" s="616"/>
      <c r="Q17" s="616"/>
      <c r="R17" s="617"/>
      <c r="S17" s="293"/>
      <c r="T17" s="348"/>
      <c r="U17" s="322"/>
      <c r="V17" s="322"/>
      <c r="W17" s="349"/>
      <c r="X17" s="349"/>
      <c r="Y17" s="350"/>
      <c r="Z17" s="351"/>
      <c r="AA17" s="325"/>
      <c r="AB17" s="347"/>
      <c r="AC17" s="325"/>
      <c r="AD17" s="223"/>
      <c r="AE17" s="149"/>
      <c r="AF17" s="149"/>
      <c r="AG17" s="149"/>
      <c r="AH17" s="225"/>
    </row>
    <row r="18" spans="1:34" s="15" customFormat="1" ht="15.75" customHeight="1">
      <c r="A18" s="553" t="s">
        <v>56</v>
      </c>
      <c r="B18" s="553"/>
      <c r="C18" s="553"/>
      <c r="D18" s="563"/>
      <c r="E18" s="563"/>
      <c r="F18" s="563"/>
      <c r="G18" s="563"/>
      <c r="H18" s="563"/>
      <c r="I18" s="563"/>
      <c r="J18" s="553" t="s">
        <v>57</v>
      </c>
      <c r="K18" s="553"/>
      <c r="L18" s="590"/>
      <c r="M18" s="591"/>
      <c r="N18" s="591"/>
      <c r="O18" s="591"/>
      <c r="P18" s="591"/>
      <c r="Q18" s="591"/>
      <c r="R18" s="592"/>
      <c r="S18" s="293"/>
      <c r="T18" s="352"/>
      <c r="U18" s="322"/>
      <c r="V18" s="322"/>
      <c r="W18" s="322"/>
      <c r="X18" s="322"/>
      <c r="Y18" s="323"/>
      <c r="Z18" s="322"/>
      <c r="AA18" s="325"/>
      <c r="AB18" s="353"/>
      <c r="AC18" s="325"/>
      <c r="AD18" s="223"/>
      <c r="AE18" s="149"/>
      <c r="AF18" s="149"/>
      <c r="AG18" s="149"/>
      <c r="AH18" s="225"/>
    </row>
    <row r="19" spans="1:34" s="15" customFormat="1" ht="15.75" customHeight="1">
      <c r="A19" s="614"/>
      <c r="B19" s="614"/>
      <c r="C19" s="614"/>
      <c r="D19" s="564"/>
      <c r="E19" s="564"/>
      <c r="F19" s="564"/>
      <c r="G19" s="564"/>
      <c r="H19" s="564"/>
      <c r="I19" s="564"/>
      <c r="J19" s="553"/>
      <c r="K19" s="553"/>
      <c r="L19" s="593"/>
      <c r="M19" s="594"/>
      <c r="N19" s="594"/>
      <c r="O19" s="594"/>
      <c r="P19" s="594"/>
      <c r="Q19" s="594"/>
      <c r="R19" s="595"/>
      <c r="S19" s="293"/>
      <c r="T19" s="354"/>
      <c r="U19" s="354"/>
      <c r="V19" s="354"/>
      <c r="W19" s="322"/>
      <c r="X19" s="322"/>
      <c r="Y19" s="323"/>
      <c r="Z19" s="322"/>
      <c r="AA19" s="353"/>
      <c r="AB19" s="355"/>
      <c r="AC19" s="325"/>
      <c r="AD19" s="223"/>
      <c r="AE19" s="149"/>
      <c r="AF19" s="149"/>
      <c r="AG19" s="149"/>
      <c r="AH19" s="225"/>
    </row>
    <row r="20" spans="1:29" ht="2.25" customHeight="1">
      <c r="A20" s="496" t="s">
        <v>76</v>
      </c>
      <c r="B20" s="433"/>
      <c r="C20" s="497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92"/>
      <c r="Q20" s="92"/>
      <c r="R20" s="93"/>
      <c r="S20" s="294"/>
      <c r="T20" s="341"/>
      <c r="U20" s="322"/>
      <c r="V20" s="356"/>
      <c r="W20" s="322"/>
      <c r="X20" s="322"/>
      <c r="Y20" s="323"/>
      <c r="Z20" s="324"/>
      <c r="AA20" s="355"/>
      <c r="AB20" s="357"/>
      <c r="AC20" s="325"/>
    </row>
    <row r="21" spans="1:29" ht="15" customHeight="1">
      <c r="A21" s="472"/>
      <c r="B21" s="436"/>
      <c r="C21" s="473"/>
      <c r="D21" s="54"/>
      <c r="E21" s="73" t="s">
        <v>86</v>
      </c>
      <c r="F21" s="54"/>
      <c r="G21" s="54"/>
      <c r="H21" s="54"/>
      <c r="I21" s="54"/>
      <c r="J21" s="54"/>
      <c r="K21" s="23" t="s">
        <v>80</v>
      </c>
      <c r="L21" s="54"/>
      <c r="M21" s="54"/>
      <c r="N21" s="54"/>
      <c r="O21" s="54"/>
      <c r="P21" s="558" t="s">
        <v>58</v>
      </c>
      <c r="Q21" s="558"/>
      <c r="R21" s="558"/>
      <c r="S21" s="294"/>
      <c r="T21" s="341"/>
      <c r="U21" s="322"/>
      <c r="V21" s="356"/>
      <c r="W21" s="322"/>
      <c r="X21" s="322"/>
      <c r="Y21" s="323"/>
      <c r="Z21" s="324"/>
      <c r="AA21" s="357"/>
      <c r="AB21" s="325"/>
      <c r="AC21" s="325"/>
    </row>
    <row r="22" spans="1:29" ht="15" customHeight="1">
      <c r="A22" s="472"/>
      <c r="B22" s="436"/>
      <c r="C22" s="473"/>
      <c r="D22" s="54"/>
      <c r="E22" s="23" t="s">
        <v>78</v>
      </c>
      <c r="F22" s="94"/>
      <c r="G22" s="29"/>
      <c r="H22" s="29"/>
      <c r="I22" s="95"/>
      <c r="J22" s="54"/>
      <c r="K22" s="23" t="s">
        <v>81</v>
      </c>
      <c r="L22" s="54"/>
      <c r="M22" s="54"/>
      <c r="N22" s="54"/>
      <c r="O22" s="54"/>
      <c r="P22" s="558"/>
      <c r="Q22" s="558"/>
      <c r="R22" s="558"/>
      <c r="S22" s="294"/>
      <c r="T22" s="332" t="b">
        <v>0</v>
      </c>
      <c r="U22" s="322">
        <f>IF(T22,AA22,0)</f>
        <v>0</v>
      </c>
      <c r="V22" s="320"/>
      <c r="W22" s="321"/>
      <c r="X22" s="321"/>
      <c r="Y22" s="358"/>
      <c r="Z22" s="359"/>
      <c r="AA22" s="325">
        <v>1</v>
      </c>
      <c r="AB22" s="360">
        <v>1</v>
      </c>
      <c r="AC22" s="325"/>
    </row>
    <row r="23" spans="1:29" ht="15" customHeight="1">
      <c r="A23" s="472"/>
      <c r="B23" s="436"/>
      <c r="C23" s="473"/>
      <c r="D23" s="90"/>
      <c r="E23" s="23" t="s">
        <v>79</v>
      </c>
      <c r="F23" s="29"/>
      <c r="G23" s="29"/>
      <c r="H23" s="29"/>
      <c r="I23" s="95"/>
      <c r="J23" s="96"/>
      <c r="K23" s="97" t="s">
        <v>83</v>
      </c>
      <c r="L23" s="96"/>
      <c r="M23" s="96"/>
      <c r="N23" s="96"/>
      <c r="Q23" s="216" t="str">
        <f>IF(OR(T22+T23+T24+T25+T26+V23+V24)=FALSE,"Eingabe fehlt","")</f>
        <v>Eingabe fehlt</v>
      </c>
      <c r="R23" s="67"/>
      <c r="S23" s="295"/>
      <c r="T23" s="332" t="b">
        <v>0</v>
      </c>
      <c r="U23" s="322">
        <f>IF(T23,AA23,0)</f>
        <v>0</v>
      </c>
      <c r="V23" s="332" t="b">
        <v>0</v>
      </c>
      <c r="W23" s="322">
        <f>IF(V23,AB22,0)</f>
        <v>0</v>
      </c>
      <c r="X23" s="322"/>
      <c r="Y23" s="323"/>
      <c r="Z23" s="324"/>
      <c r="AA23" s="325">
        <v>1</v>
      </c>
      <c r="AB23" s="325">
        <v>1</v>
      </c>
      <c r="AC23" s="325"/>
    </row>
    <row r="24" spans="1:34" s="12" customFormat="1" ht="15" customHeight="1">
      <c r="A24" s="472"/>
      <c r="B24" s="436"/>
      <c r="C24" s="473"/>
      <c r="D24" s="43"/>
      <c r="E24" s="98" t="s">
        <v>67</v>
      </c>
      <c r="F24" s="99"/>
      <c r="G24" s="99"/>
      <c r="H24" s="99"/>
      <c r="I24" s="99"/>
      <c r="J24" s="96"/>
      <c r="K24" s="612"/>
      <c r="L24" s="612"/>
      <c r="M24" s="612"/>
      <c r="N24" s="612"/>
      <c r="O24" s="612"/>
      <c r="P24" s="612"/>
      <c r="Q24" s="612"/>
      <c r="R24" s="613"/>
      <c r="S24" s="296"/>
      <c r="T24" s="332" t="b">
        <v>0</v>
      </c>
      <c r="U24" s="322">
        <f>IF(T24,AA24,0)</f>
        <v>0</v>
      </c>
      <c r="V24" s="322" t="b">
        <v>0</v>
      </c>
      <c r="W24" s="322">
        <f>IF(V24,AB22,0)</f>
        <v>0</v>
      </c>
      <c r="X24" s="322"/>
      <c r="Y24" s="323"/>
      <c r="Z24" s="324"/>
      <c r="AA24" s="325">
        <v>1</v>
      </c>
      <c r="AB24" s="326"/>
      <c r="AC24" s="361"/>
      <c r="AD24" s="227"/>
      <c r="AE24" s="157"/>
      <c r="AF24" s="157"/>
      <c r="AG24" s="157"/>
      <c r="AH24" s="239"/>
    </row>
    <row r="25" spans="1:29" ht="13.5" customHeight="1">
      <c r="A25" s="472"/>
      <c r="B25" s="436"/>
      <c r="C25" s="473"/>
      <c r="D25" s="90"/>
      <c r="E25" s="23" t="s">
        <v>71</v>
      </c>
      <c r="F25" s="29"/>
      <c r="G25" s="29"/>
      <c r="H25" s="95"/>
      <c r="I25" s="95"/>
      <c r="J25" s="96"/>
      <c r="K25" s="80"/>
      <c r="L25" s="96"/>
      <c r="M25" s="96"/>
      <c r="N25" s="96"/>
      <c r="O25" s="141"/>
      <c r="P25" s="95"/>
      <c r="Q25" s="29"/>
      <c r="R25" s="68"/>
      <c r="S25" s="297"/>
      <c r="T25" s="332" t="b">
        <v>0</v>
      </c>
      <c r="U25" s="322">
        <f>IF(T25,AA25,0)</f>
        <v>0</v>
      </c>
      <c r="V25" s="322"/>
      <c r="W25" s="322"/>
      <c r="X25" s="322"/>
      <c r="Y25" s="323"/>
      <c r="Z25" s="324"/>
      <c r="AA25" s="325">
        <v>1</v>
      </c>
      <c r="AB25" s="326"/>
      <c r="AC25" s="325"/>
    </row>
    <row r="26" spans="1:29" ht="14.25" customHeight="1">
      <c r="A26" s="472"/>
      <c r="B26" s="436"/>
      <c r="C26" s="473"/>
      <c r="D26" s="90"/>
      <c r="E26" s="603"/>
      <c r="F26" s="603"/>
      <c r="G26" s="603"/>
      <c r="H26" s="603"/>
      <c r="I26" s="603"/>
      <c r="J26" s="603"/>
      <c r="K26" s="603"/>
      <c r="L26" s="603"/>
      <c r="M26" s="603"/>
      <c r="N26" s="603"/>
      <c r="O26" s="603"/>
      <c r="P26" s="603"/>
      <c r="Q26" s="603"/>
      <c r="R26" s="604"/>
      <c r="S26" s="297"/>
      <c r="T26" s="332" t="b">
        <v>0</v>
      </c>
      <c r="U26" s="322">
        <f>IF(T26,AA26,0)</f>
        <v>0</v>
      </c>
      <c r="V26" s="322"/>
      <c r="W26" s="322"/>
      <c r="X26" s="322"/>
      <c r="Y26" s="323"/>
      <c r="Z26" s="324"/>
      <c r="AA26" s="325">
        <v>1</v>
      </c>
      <c r="AB26" s="326"/>
      <c r="AC26" s="325"/>
    </row>
    <row r="27" spans="1:31" ht="39.75" customHeight="1">
      <c r="A27" s="472"/>
      <c r="B27" s="436"/>
      <c r="C27" s="473"/>
      <c r="D27" s="100" t="s">
        <v>35</v>
      </c>
      <c r="E27" s="80"/>
      <c r="F27" s="29"/>
      <c r="G27" s="492"/>
      <c r="H27" s="492"/>
      <c r="I27" s="492"/>
      <c r="J27" s="492"/>
      <c r="K27" s="492"/>
      <c r="L27" s="492"/>
      <c r="M27" s="492"/>
      <c r="N27" s="492"/>
      <c r="O27" s="492"/>
      <c r="P27" s="492"/>
      <c r="Q27" s="492"/>
      <c r="R27" s="493"/>
      <c r="S27" s="297"/>
      <c r="T27" s="322"/>
      <c r="U27" s="362"/>
      <c r="V27" s="322"/>
      <c r="W27" s="322"/>
      <c r="X27" s="322"/>
      <c r="Y27" s="323"/>
      <c r="Z27" s="324"/>
      <c r="AA27" s="325"/>
      <c r="AB27" s="326"/>
      <c r="AC27" s="325"/>
      <c r="AD27" s="228"/>
      <c r="AE27" s="158"/>
    </row>
    <row r="28" spans="1:29" ht="18">
      <c r="A28" s="542"/>
      <c r="B28" s="439"/>
      <c r="C28" s="543"/>
      <c r="D28" s="101"/>
      <c r="E28" s="102"/>
      <c r="F28" s="103"/>
      <c r="G28" s="456"/>
      <c r="H28" s="456"/>
      <c r="I28" s="456"/>
      <c r="J28" s="456"/>
      <c r="K28" s="456"/>
      <c r="L28" s="456"/>
      <c r="M28" s="456"/>
      <c r="N28" s="456"/>
      <c r="O28" s="456"/>
      <c r="P28" s="456"/>
      <c r="Q28" s="456"/>
      <c r="R28" s="457"/>
      <c r="S28" s="297"/>
      <c r="T28" s="322"/>
      <c r="U28" s="356"/>
      <c r="V28" s="322"/>
      <c r="W28" s="322"/>
      <c r="X28" s="322"/>
      <c r="Y28" s="323"/>
      <c r="Z28" s="324"/>
      <c r="AA28" s="325"/>
      <c r="AB28" s="326"/>
      <c r="AC28" s="325"/>
    </row>
    <row r="29" spans="1:29" ht="2.25" customHeight="1">
      <c r="A29" s="432" t="s">
        <v>5</v>
      </c>
      <c r="B29" s="433"/>
      <c r="C29" s="434"/>
      <c r="D29" s="263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2"/>
      <c r="S29" s="285"/>
      <c r="T29" s="332"/>
      <c r="U29" s="322"/>
      <c r="V29" s="322"/>
      <c r="W29" s="322"/>
      <c r="X29" s="322"/>
      <c r="Y29" s="323"/>
      <c r="Z29" s="324"/>
      <c r="AA29" s="325"/>
      <c r="AB29" s="325">
        <v>1</v>
      </c>
      <c r="AC29" s="325"/>
    </row>
    <row r="30" spans="1:29" ht="15" customHeight="1">
      <c r="A30" s="435"/>
      <c r="B30" s="436"/>
      <c r="C30" s="437"/>
      <c r="D30" s="43"/>
      <c r="E30" s="23" t="s">
        <v>112</v>
      </c>
      <c r="F30" s="29"/>
      <c r="G30" s="29"/>
      <c r="H30" s="29"/>
      <c r="I30" s="29"/>
      <c r="J30" s="29"/>
      <c r="K30" s="23" t="s">
        <v>59</v>
      </c>
      <c r="L30" s="50"/>
      <c r="M30" s="50"/>
      <c r="N30" s="50"/>
      <c r="O30" s="50"/>
      <c r="P30" s="558" t="s">
        <v>58</v>
      </c>
      <c r="Q30" s="558"/>
      <c r="R30" s="558"/>
      <c r="T30" s="322" t="b">
        <v>0</v>
      </c>
      <c r="U30" s="322">
        <f aca="true" t="shared" si="0" ref="U30:U35">IF(T30,AA30,0)</f>
        <v>0</v>
      </c>
      <c r="V30" s="322" t="b">
        <v>0</v>
      </c>
      <c r="W30" s="322">
        <f aca="true" t="shared" si="1" ref="W30:W37">IF(V30,AB29,0)</f>
        <v>0</v>
      </c>
      <c r="X30" s="322"/>
      <c r="Y30" s="323"/>
      <c r="Z30" s="324"/>
      <c r="AA30" s="325">
        <v>1</v>
      </c>
      <c r="AB30" s="325">
        <v>1</v>
      </c>
      <c r="AC30" s="325"/>
    </row>
    <row r="31" spans="1:29" ht="15" customHeight="1">
      <c r="A31" s="435"/>
      <c r="B31" s="436"/>
      <c r="C31" s="437"/>
      <c r="D31" s="43"/>
      <c r="E31" s="23" t="s">
        <v>11</v>
      </c>
      <c r="F31" s="29"/>
      <c r="G31" s="29"/>
      <c r="H31" s="29"/>
      <c r="I31" s="29"/>
      <c r="J31" s="29"/>
      <c r="K31" s="23" t="s">
        <v>60</v>
      </c>
      <c r="L31" s="50"/>
      <c r="M31" s="50"/>
      <c r="N31" s="50"/>
      <c r="O31" s="50"/>
      <c r="P31" s="558"/>
      <c r="Q31" s="558"/>
      <c r="R31" s="558"/>
      <c r="S31" s="295"/>
      <c r="T31" s="322" t="b">
        <v>0</v>
      </c>
      <c r="U31" s="322">
        <f t="shared" si="0"/>
        <v>0</v>
      </c>
      <c r="V31" s="322" t="b">
        <v>0</v>
      </c>
      <c r="W31" s="322">
        <f t="shared" si="1"/>
        <v>0</v>
      </c>
      <c r="X31" s="322"/>
      <c r="Y31" s="323"/>
      <c r="Z31" s="324"/>
      <c r="AA31" s="325">
        <v>1</v>
      </c>
      <c r="AB31" s="325">
        <v>1</v>
      </c>
      <c r="AC31" s="325"/>
    </row>
    <row r="32" spans="1:34" s="11" customFormat="1" ht="15" customHeight="1">
      <c r="A32" s="435"/>
      <c r="B32" s="436"/>
      <c r="C32" s="437"/>
      <c r="D32" s="43"/>
      <c r="E32" s="23" t="s">
        <v>72</v>
      </c>
      <c r="F32" s="29"/>
      <c r="G32" s="29"/>
      <c r="H32" s="29"/>
      <c r="I32" s="29"/>
      <c r="J32" s="29"/>
      <c r="K32" s="23" t="s">
        <v>61</v>
      </c>
      <c r="L32" s="50"/>
      <c r="M32" s="50"/>
      <c r="N32" s="50"/>
      <c r="Q32" s="216" t="str">
        <f>IF(OR(T30+T31+T32+T33+T34+T35+T36+V30+V31+V32+V33+V34+V35+V36+V37)=FALSE,"Eingabe fehlt","")</f>
        <v>Eingabe fehlt</v>
      </c>
      <c r="R32" s="67"/>
      <c r="S32" s="297"/>
      <c r="T32" s="332" t="b">
        <v>0</v>
      </c>
      <c r="U32" s="322">
        <f t="shared" si="0"/>
        <v>0</v>
      </c>
      <c r="V32" s="332" t="b">
        <v>0</v>
      </c>
      <c r="W32" s="322">
        <f t="shared" si="1"/>
        <v>0</v>
      </c>
      <c r="X32" s="322"/>
      <c r="Y32" s="323"/>
      <c r="Z32" s="324"/>
      <c r="AA32" s="325">
        <v>1</v>
      </c>
      <c r="AB32" s="325">
        <v>1</v>
      </c>
      <c r="AC32" s="325"/>
      <c r="AD32" s="223"/>
      <c r="AE32" s="153"/>
      <c r="AF32" s="153"/>
      <c r="AG32" s="153"/>
      <c r="AH32" s="233"/>
    </row>
    <row r="33" spans="1:34" s="13" customFormat="1" ht="15" customHeight="1">
      <c r="A33" s="435"/>
      <c r="B33" s="436"/>
      <c r="C33" s="437"/>
      <c r="D33" s="43"/>
      <c r="E33" s="23" t="s">
        <v>12</v>
      </c>
      <c r="F33" s="24"/>
      <c r="G33" s="24"/>
      <c r="H33" s="24"/>
      <c r="I33" s="24"/>
      <c r="J33" s="29"/>
      <c r="K33" s="23" t="s">
        <v>45</v>
      </c>
      <c r="L33" s="50"/>
      <c r="M33" s="50"/>
      <c r="N33" s="50"/>
      <c r="O33" s="50"/>
      <c r="P33" s="3"/>
      <c r="Q33" s="262"/>
      <c r="R33" s="67"/>
      <c r="S33" s="297"/>
      <c r="T33" s="332" t="b">
        <v>0</v>
      </c>
      <c r="U33" s="322">
        <f t="shared" si="0"/>
        <v>0</v>
      </c>
      <c r="V33" s="332" t="b">
        <v>0</v>
      </c>
      <c r="W33" s="322">
        <f t="shared" si="1"/>
        <v>0</v>
      </c>
      <c r="X33" s="322"/>
      <c r="Y33" s="323"/>
      <c r="Z33" s="324"/>
      <c r="AA33" s="325">
        <v>1</v>
      </c>
      <c r="AB33" s="325">
        <v>1</v>
      </c>
      <c r="AC33" s="325"/>
      <c r="AD33" s="223"/>
      <c r="AE33" s="148"/>
      <c r="AF33" s="148"/>
      <c r="AG33" s="148"/>
      <c r="AH33" s="238"/>
    </row>
    <row r="34" spans="1:34" s="15" customFormat="1" ht="15" customHeight="1">
      <c r="A34" s="435"/>
      <c r="B34" s="436"/>
      <c r="C34" s="437"/>
      <c r="D34" s="43"/>
      <c r="E34" s="23" t="s">
        <v>13</v>
      </c>
      <c r="F34" s="26"/>
      <c r="G34" s="26"/>
      <c r="H34" s="26"/>
      <c r="I34" s="26"/>
      <c r="J34" s="29"/>
      <c r="K34" s="23" t="s">
        <v>44</v>
      </c>
      <c r="L34" s="50"/>
      <c r="M34" s="50"/>
      <c r="N34" s="50"/>
      <c r="O34" s="50"/>
      <c r="P34" s="262"/>
      <c r="Q34" s="262"/>
      <c r="R34" s="67"/>
      <c r="S34" s="297"/>
      <c r="T34" s="322" t="b">
        <v>0</v>
      </c>
      <c r="U34" s="322">
        <f t="shared" si="0"/>
        <v>0</v>
      </c>
      <c r="V34" s="322" t="b">
        <v>0</v>
      </c>
      <c r="W34" s="322">
        <f t="shared" si="1"/>
        <v>0</v>
      </c>
      <c r="X34" s="322"/>
      <c r="Y34" s="323"/>
      <c r="Z34" s="324"/>
      <c r="AA34" s="325">
        <v>1</v>
      </c>
      <c r="AB34" s="325">
        <v>1</v>
      </c>
      <c r="AC34" s="325"/>
      <c r="AD34" s="223"/>
      <c r="AE34" s="149"/>
      <c r="AF34" s="149"/>
      <c r="AG34" s="149"/>
      <c r="AH34" s="225"/>
    </row>
    <row r="35" spans="1:29" ht="15" customHeight="1">
      <c r="A35" s="435"/>
      <c r="B35" s="436"/>
      <c r="C35" s="437"/>
      <c r="D35" s="43"/>
      <c r="E35" s="23" t="s">
        <v>36</v>
      </c>
      <c r="F35" s="29"/>
      <c r="G35" s="29"/>
      <c r="H35" s="29"/>
      <c r="I35" s="29"/>
      <c r="J35" s="29"/>
      <c r="K35" s="23" t="s">
        <v>15</v>
      </c>
      <c r="L35" s="50"/>
      <c r="M35" s="50"/>
      <c r="N35" s="50"/>
      <c r="O35" s="50"/>
      <c r="P35" s="262"/>
      <c r="Q35" s="262"/>
      <c r="R35" s="67"/>
      <c r="S35" s="297"/>
      <c r="T35" s="332" t="b">
        <v>0</v>
      </c>
      <c r="U35" s="322">
        <f t="shared" si="0"/>
        <v>0</v>
      </c>
      <c r="V35" s="332" t="b">
        <v>0</v>
      </c>
      <c r="W35" s="322">
        <f t="shared" si="1"/>
        <v>0</v>
      </c>
      <c r="X35" s="322"/>
      <c r="Y35" s="323"/>
      <c r="Z35" s="324"/>
      <c r="AA35" s="325">
        <v>1</v>
      </c>
      <c r="AB35" s="325">
        <v>1</v>
      </c>
      <c r="AC35" s="325"/>
    </row>
    <row r="36" spans="1:29" ht="15" customHeight="1">
      <c r="A36" s="435"/>
      <c r="B36" s="436"/>
      <c r="C36" s="437"/>
      <c r="D36" s="43"/>
      <c r="E36" s="23" t="s">
        <v>14</v>
      </c>
      <c r="F36" s="29"/>
      <c r="G36" s="29"/>
      <c r="H36" s="29"/>
      <c r="I36" s="29"/>
      <c r="J36" s="29"/>
      <c r="K36" s="23" t="s">
        <v>97</v>
      </c>
      <c r="L36" s="50"/>
      <c r="M36" s="50"/>
      <c r="N36" s="50"/>
      <c r="O36" s="50"/>
      <c r="P36" s="262"/>
      <c r="Q36" s="262"/>
      <c r="R36" s="67"/>
      <c r="S36" s="297"/>
      <c r="T36" s="322" t="b">
        <v>0</v>
      </c>
      <c r="U36" s="322">
        <f>IF(T36,AA36,0)</f>
        <v>0</v>
      </c>
      <c r="V36" s="322" t="b">
        <v>0</v>
      </c>
      <c r="W36" s="322">
        <f t="shared" si="1"/>
        <v>0</v>
      </c>
      <c r="X36" s="322"/>
      <c r="Y36" s="323"/>
      <c r="Z36" s="324"/>
      <c r="AA36" s="325">
        <v>1</v>
      </c>
      <c r="AB36" s="325">
        <v>1</v>
      </c>
      <c r="AC36" s="325"/>
    </row>
    <row r="37" spans="1:29" ht="16.5" customHeight="1">
      <c r="A37" s="435"/>
      <c r="B37" s="436"/>
      <c r="C37" s="437"/>
      <c r="D37" s="602" t="s">
        <v>35</v>
      </c>
      <c r="E37" s="602"/>
      <c r="F37" s="602"/>
      <c r="G37" s="29"/>
      <c r="H37" s="29"/>
      <c r="I37" s="29"/>
      <c r="J37" s="29"/>
      <c r="K37" s="73" t="s">
        <v>51</v>
      </c>
      <c r="L37" s="50"/>
      <c r="M37" s="50"/>
      <c r="N37" s="50"/>
      <c r="O37" s="583"/>
      <c r="P37" s="583"/>
      <c r="Q37" s="583"/>
      <c r="R37" s="584"/>
      <c r="T37" s="322"/>
      <c r="U37" s="322"/>
      <c r="V37" s="322" t="b">
        <v>0</v>
      </c>
      <c r="W37" s="322">
        <f t="shared" si="1"/>
        <v>0</v>
      </c>
      <c r="X37" s="322"/>
      <c r="Y37" s="323"/>
      <c r="Z37" s="324"/>
      <c r="AA37" s="325"/>
      <c r="AB37" s="363"/>
      <c r="AC37" s="325"/>
    </row>
    <row r="38" spans="1:29" ht="39.75" customHeight="1">
      <c r="A38" s="438"/>
      <c r="B38" s="439"/>
      <c r="C38" s="440"/>
      <c r="D38" s="429"/>
      <c r="E38" s="430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31"/>
      <c r="S38" s="288"/>
      <c r="T38" s="322"/>
      <c r="U38" s="362"/>
      <c r="V38" s="322"/>
      <c r="W38" s="323"/>
      <c r="X38" s="323"/>
      <c r="Y38" s="323"/>
      <c r="Z38" s="364"/>
      <c r="AA38" s="325"/>
      <c r="AB38" s="363"/>
      <c r="AC38" s="325"/>
    </row>
    <row r="39" spans="1:29" ht="2.25" customHeight="1">
      <c r="A39" s="432" t="s">
        <v>216</v>
      </c>
      <c r="B39" s="433"/>
      <c r="C39" s="434"/>
      <c r="D39" s="268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88"/>
      <c r="T39" s="322"/>
      <c r="U39" s="362"/>
      <c r="V39" s="322"/>
      <c r="W39" s="323"/>
      <c r="X39" s="323"/>
      <c r="Y39" s="323"/>
      <c r="Z39" s="364"/>
      <c r="AA39" s="325"/>
      <c r="AB39" s="326"/>
      <c r="AC39" s="325"/>
    </row>
    <row r="40" spans="1:34" s="19" customFormat="1" ht="15" customHeight="1">
      <c r="A40" s="435"/>
      <c r="B40" s="436"/>
      <c r="C40" s="437"/>
      <c r="D40" s="255"/>
      <c r="E40" s="23" t="s">
        <v>24</v>
      </c>
      <c r="F40" s="26"/>
      <c r="G40" s="26"/>
      <c r="H40" s="26"/>
      <c r="I40" s="23" t="s">
        <v>111</v>
      </c>
      <c r="J40" s="26"/>
      <c r="K40" s="135"/>
      <c r="L40" s="124"/>
      <c r="M40" s="256"/>
      <c r="N40" s="130"/>
      <c r="O40" s="257"/>
      <c r="P40" s="558" t="s">
        <v>58</v>
      </c>
      <c r="Q40" s="558"/>
      <c r="R40" s="559"/>
      <c r="S40" s="298"/>
      <c r="T40" s="365"/>
      <c r="U40" s="366"/>
      <c r="V40" s="367"/>
      <c r="W40" s="365"/>
      <c r="X40" s="365"/>
      <c r="Y40" s="368"/>
      <c r="Z40" s="369"/>
      <c r="AA40" s="325"/>
      <c r="AB40" s="326"/>
      <c r="AC40" s="325"/>
      <c r="AD40" s="223"/>
      <c r="AE40" s="206"/>
      <c r="AF40" s="156"/>
      <c r="AG40" s="156"/>
      <c r="AH40" s="224"/>
    </row>
    <row r="41" spans="1:34" s="19" customFormat="1" ht="15" customHeight="1">
      <c r="A41" s="435"/>
      <c r="B41" s="436"/>
      <c r="C41" s="437"/>
      <c r="D41" s="255"/>
      <c r="E41" s="23" t="s">
        <v>25</v>
      </c>
      <c r="F41" s="26"/>
      <c r="G41" s="26"/>
      <c r="H41" s="26"/>
      <c r="I41" s="23" t="s">
        <v>26</v>
      </c>
      <c r="J41" s="26"/>
      <c r="K41" s="135"/>
      <c r="L41" s="124"/>
      <c r="M41" s="256"/>
      <c r="N41" s="130"/>
      <c r="O41" s="257"/>
      <c r="P41" s="558"/>
      <c r="Q41" s="558"/>
      <c r="R41" s="559"/>
      <c r="S41" s="298"/>
      <c r="T41" s="370"/>
      <c r="U41" s="365"/>
      <c r="V41" s="371"/>
      <c r="W41" s="365"/>
      <c r="X41" s="365"/>
      <c r="Y41" s="368"/>
      <c r="Z41" s="369"/>
      <c r="AA41" s="325"/>
      <c r="AB41" s="372"/>
      <c r="AC41" s="325"/>
      <c r="AD41" s="223"/>
      <c r="AE41" s="258"/>
      <c r="AF41" s="156"/>
      <c r="AG41" s="156"/>
      <c r="AH41" s="224"/>
    </row>
    <row r="42" spans="1:34" s="11" customFormat="1" ht="62.25" customHeight="1">
      <c r="A42" s="560"/>
      <c r="B42" s="561"/>
      <c r="C42" s="562"/>
      <c r="D42" s="84" t="s">
        <v>35</v>
      </c>
      <c r="E42" s="136"/>
      <c r="F42" s="136"/>
      <c r="G42" s="456"/>
      <c r="H42" s="456"/>
      <c r="I42" s="456"/>
      <c r="J42" s="456"/>
      <c r="K42" s="456"/>
      <c r="L42" s="456"/>
      <c r="M42" s="456"/>
      <c r="N42" s="456"/>
      <c r="O42" s="456"/>
      <c r="P42" s="456"/>
      <c r="Q42" s="456"/>
      <c r="R42" s="501"/>
      <c r="S42" s="294"/>
      <c r="T42" s="341"/>
      <c r="U42" s="322"/>
      <c r="V42" s="329"/>
      <c r="W42" s="322"/>
      <c r="X42" s="373"/>
      <c r="Y42" s="323"/>
      <c r="Z42" s="324"/>
      <c r="AA42" s="325"/>
      <c r="AB42" s="326"/>
      <c r="AC42" s="325"/>
      <c r="AD42" s="236"/>
      <c r="AE42" s="160"/>
      <c r="AF42" s="153"/>
      <c r="AG42" s="153"/>
      <c r="AH42" s="233"/>
    </row>
    <row r="43" spans="1:30" ht="19.5" customHeight="1">
      <c r="A43" s="538" t="s">
        <v>114</v>
      </c>
      <c r="B43" s="539"/>
      <c r="C43" s="539"/>
      <c r="D43" s="540"/>
      <c r="E43" s="540"/>
      <c r="F43" s="540"/>
      <c r="G43" s="540"/>
      <c r="H43" s="540"/>
      <c r="I43" s="540"/>
      <c r="J43" s="540"/>
      <c r="K43" s="540"/>
      <c r="L43" s="540"/>
      <c r="M43" s="540"/>
      <c r="N43" s="540"/>
      <c r="O43" s="540"/>
      <c r="P43" s="540"/>
      <c r="Q43" s="540"/>
      <c r="R43" s="541"/>
      <c r="S43" s="282"/>
      <c r="T43" s="374"/>
      <c r="U43" s="375"/>
      <c r="V43" s="322"/>
      <c r="W43" s="376"/>
      <c r="X43" s="376"/>
      <c r="Y43" s="377"/>
      <c r="Z43" s="378"/>
      <c r="AA43" s="379"/>
      <c r="AB43" s="357"/>
      <c r="AC43" s="379"/>
      <c r="AD43" s="221"/>
    </row>
    <row r="44" spans="1:34" s="18" customFormat="1" ht="20.25" customHeight="1">
      <c r="A44" s="530" t="s">
        <v>75</v>
      </c>
      <c r="B44" s="530"/>
      <c r="C44" s="530"/>
      <c r="D44" s="530"/>
      <c r="E44" s="530"/>
      <c r="F44" s="530"/>
      <c r="G44" s="530"/>
      <c r="H44" s="530"/>
      <c r="I44" s="530"/>
      <c r="J44" s="530"/>
      <c r="K44" s="530"/>
      <c r="L44" s="530"/>
      <c r="M44" s="530"/>
      <c r="N44" s="530"/>
      <c r="O44" s="530"/>
      <c r="P44" s="530"/>
      <c r="Q44" s="530"/>
      <c r="R44" s="530"/>
      <c r="S44" s="288"/>
      <c r="T44" s="332"/>
      <c r="U44" s="321"/>
      <c r="V44" s="320"/>
      <c r="W44" s="321"/>
      <c r="X44" s="322"/>
      <c r="Y44" s="358"/>
      <c r="Z44" s="322"/>
      <c r="AA44" s="357"/>
      <c r="AB44" s="380"/>
      <c r="AC44" s="325"/>
      <c r="AD44" s="223"/>
      <c r="AE44" s="155"/>
      <c r="AF44" s="155"/>
      <c r="AG44" s="155"/>
      <c r="AH44" s="240"/>
    </row>
    <row r="45" spans="1:34" s="16" customFormat="1" ht="3.75" customHeight="1">
      <c r="A45" s="503" t="s">
        <v>104</v>
      </c>
      <c r="B45" s="504"/>
      <c r="C45" s="635"/>
      <c r="D45" s="66"/>
      <c r="E45" s="62"/>
      <c r="F45" s="62"/>
      <c r="G45" s="63"/>
      <c r="H45" s="63"/>
      <c r="I45" s="63"/>
      <c r="J45" s="30"/>
      <c r="K45" s="30"/>
      <c r="L45" s="30"/>
      <c r="M45" s="30"/>
      <c r="N45" s="30"/>
      <c r="O45" s="30"/>
      <c r="P45" s="30"/>
      <c r="Q45" s="64"/>
      <c r="R45" s="65"/>
      <c r="S45" s="285"/>
      <c r="T45" s="322"/>
      <c r="U45" s="362"/>
      <c r="V45" s="362"/>
      <c r="W45" s="362"/>
      <c r="X45" s="322"/>
      <c r="Y45" s="323"/>
      <c r="Z45" s="322"/>
      <c r="AA45" s="363"/>
      <c r="AB45" s="326"/>
      <c r="AC45" s="325"/>
      <c r="AD45" s="223"/>
      <c r="AE45" s="150"/>
      <c r="AF45" s="150"/>
      <c r="AG45" s="150"/>
      <c r="AH45" s="231"/>
    </row>
    <row r="46" spans="1:33" ht="15.75" customHeight="1">
      <c r="A46" s="506"/>
      <c r="B46" s="507"/>
      <c r="C46" s="535"/>
      <c r="D46" s="66"/>
      <c r="E46" s="23" t="s">
        <v>10</v>
      </c>
      <c r="F46" s="29"/>
      <c r="G46" s="23"/>
      <c r="H46" s="23"/>
      <c r="I46" s="23"/>
      <c r="J46" s="23"/>
      <c r="K46" s="23"/>
      <c r="L46" s="23"/>
      <c r="M46" s="23"/>
      <c r="N46" s="23"/>
      <c r="P46" s="23"/>
      <c r="Q46" s="214" t="str">
        <f>IF(OR(T46:T50)=FALSE,"Eingabe fehlt",IF(Y51&gt;1,"Nur 1 Auswahl möglich",""))</f>
        <v>Eingabe fehlt</v>
      </c>
      <c r="R46" s="67"/>
      <c r="S46" s="292"/>
      <c r="T46" s="322" t="b">
        <v>0</v>
      </c>
      <c r="U46" s="322">
        <f>IF(T46,AA46,0)</f>
        <v>0</v>
      </c>
      <c r="V46" s="322"/>
      <c r="W46" s="322"/>
      <c r="X46" s="322"/>
      <c r="Y46" s="381"/>
      <c r="Z46" s="322"/>
      <c r="AA46" s="325">
        <v>1</v>
      </c>
      <c r="AB46" s="326"/>
      <c r="AC46" s="325"/>
      <c r="AD46" s="230"/>
      <c r="AF46" s="151"/>
      <c r="AG46" s="152"/>
    </row>
    <row r="47" spans="1:29" ht="15.75" customHeight="1">
      <c r="A47" s="506"/>
      <c r="B47" s="507"/>
      <c r="C47" s="535"/>
      <c r="D47" s="66"/>
      <c r="E47" s="23" t="s">
        <v>85</v>
      </c>
      <c r="F47" s="29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62"/>
      <c r="R47" s="67"/>
      <c r="S47" s="292"/>
      <c r="T47" s="322" t="b">
        <v>0</v>
      </c>
      <c r="U47" s="322">
        <f>IF(T47,AA47,0)</f>
        <v>0</v>
      </c>
      <c r="V47" s="322"/>
      <c r="W47" s="322"/>
      <c r="X47" s="322"/>
      <c r="Y47" s="381"/>
      <c r="Z47" s="322"/>
      <c r="AA47" s="325">
        <v>2</v>
      </c>
      <c r="AB47" s="326"/>
      <c r="AC47" s="325"/>
    </row>
    <row r="48" spans="1:29" ht="15.75" customHeight="1">
      <c r="A48" s="506"/>
      <c r="B48" s="507"/>
      <c r="C48" s="535"/>
      <c r="D48" s="66"/>
      <c r="E48" s="23" t="s">
        <v>42</v>
      </c>
      <c r="F48" s="29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62"/>
      <c r="R48" s="67"/>
      <c r="S48" s="292"/>
      <c r="T48" s="332" t="b">
        <v>0</v>
      </c>
      <c r="U48" s="322">
        <f>IF(T48,AA48,0)</f>
        <v>0</v>
      </c>
      <c r="V48" s="322"/>
      <c r="W48" s="322"/>
      <c r="X48" s="322"/>
      <c r="Y48" s="381"/>
      <c r="Z48" s="322"/>
      <c r="AA48" s="325">
        <v>3</v>
      </c>
      <c r="AB48" s="326"/>
      <c r="AC48" s="325"/>
    </row>
    <row r="49" spans="1:29" ht="15.75" customHeight="1">
      <c r="A49" s="506"/>
      <c r="B49" s="507"/>
      <c r="C49" s="535"/>
      <c r="D49" s="66"/>
      <c r="E49" s="23" t="s">
        <v>43</v>
      </c>
      <c r="F49" s="29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62"/>
      <c r="R49" s="67"/>
      <c r="S49" s="292"/>
      <c r="T49" s="332" t="b">
        <v>0</v>
      </c>
      <c r="U49" s="322">
        <f>IF(T49,AA49,0)</f>
        <v>0</v>
      </c>
      <c r="V49" s="322"/>
      <c r="W49" s="322"/>
      <c r="X49" s="322"/>
      <c r="Y49" s="323"/>
      <c r="Z49" s="322"/>
      <c r="AA49" s="325">
        <v>4</v>
      </c>
      <c r="AB49" s="326"/>
      <c r="AC49" s="325"/>
    </row>
    <row r="50" spans="1:34" s="11" customFormat="1" ht="15.75" customHeight="1">
      <c r="A50" s="60"/>
      <c r="B50" s="213">
        <f>IF(AND(Y50&lt;6,Y50&gt;0),Y50,0)</f>
        <v>0</v>
      </c>
      <c r="C50" s="61"/>
      <c r="D50" s="66"/>
      <c r="E50" s="23" t="s">
        <v>115</v>
      </c>
      <c r="F50" s="29"/>
      <c r="G50" s="23"/>
      <c r="H50" s="23"/>
      <c r="I50" s="23"/>
      <c r="J50" s="23"/>
      <c r="K50" s="23"/>
      <c r="L50" s="23"/>
      <c r="M50" s="23"/>
      <c r="N50" s="23"/>
      <c r="O50" s="2"/>
      <c r="P50" s="23"/>
      <c r="Q50" s="29"/>
      <c r="R50" s="68"/>
      <c r="S50" s="292"/>
      <c r="T50" s="322" t="b">
        <v>0</v>
      </c>
      <c r="U50" s="322">
        <f>IF(T50,AA50,0)</f>
        <v>0</v>
      </c>
      <c r="V50" s="382"/>
      <c r="W50" s="383"/>
      <c r="X50" s="332" t="s">
        <v>189</v>
      </c>
      <c r="Y50" s="384">
        <f>SUMIF(T46:U50,"wahr",U46:U50)</f>
        <v>0</v>
      </c>
      <c r="Z50" s="322"/>
      <c r="AA50" s="325">
        <v>5</v>
      </c>
      <c r="AB50" s="326"/>
      <c r="AC50" s="325"/>
      <c r="AD50" s="223"/>
      <c r="AE50" s="153"/>
      <c r="AF50" s="153"/>
      <c r="AG50" s="153"/>
      <c r="AH50" s="233"/>
    </row>
    <row r="51" spans="1:29" ht="45" customHeight="1">
      <c r="A51" s="453"/>
      <c r="B51" s="454"/>
      <c r="C51" s="455"/>
      <c r="D51" s="69" t="s">
        <v>35</v>
      </c>
      <c r="E51" s="70"/>
      <c r="F51" s="70"/>
      <c r="G51" s="581"/>
      <c r="H51" s="581"/>
      <c r="I51" s="581"/>
      <c r="J51" s="581"/>
      <c r="K51" s="581"/>
      <c r="L51" s="581"/>
      <c r="M51" s="581"/>
      <c r="N51" s="581"/>
      <c r="O51" s="581"/>
      <c r="P51" s="581"/>
      <c r="Q51" s="581"/>
      <c r="R51" s="582"/>
      <c r="S51" s="288"/>
      <c r="T51" s="385"/>
      <c r="U51" s="386"/>
      <c r="V51" s="320"/>
      <c r="W51" s="320"/>
      <c r="X51" s="387" t="s">
        <v>194</v>
      </c>
      <c r="Y51" s="339">
        <f>COUNTIF(T46:T50,"wahr")</f>
        <v>0</v>
      </c>
      <c r="Z51" s="322"/>
      <c r="AA51" s="325"/>
      <c r="AB51" s="325"/>
      <c r="AC51" s="325"/>
    </row>
    <row r="52" spans="1:34" s="11" customFormat="1" ht="3" customHeight="1">
      <c r="A52" s="496" t="s">
        <v>6</v>
      </c>
      <c r="B52" s="433"/>
      <c r="C52" s="497"/>
      <c r="D52" s="85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7"/>
      <c r="S52" s="288"/>
      <c r="T52" s="388"/>
      <c r="U52" s="322"/>
      <c r="V52" s="322"/>
      <c r="W52" s="322"/>
      <c r="X52" s="322"/>
      <c r="Y52" s="323"/>
      <c r="Z52" s="324"/>
      <c r="AA52" s="325"/>
      <c r="AB52" s="357"/>
      <c r="AC52" s="325"/>
      <c r="AD52" s="223"/>
      <c r="AE52" s="153"/>
      <c r="AF52" s="153"/>
      <c r="AG52" s="153"/>
      <c r="AH52" s="233"/>
    </row>
    <row r="53" spans="1:29" ht="15" customHeight="1">
      <c r="A53" s="472"/>
      <c r="B53" s="436"/>
      <c r="C53" s="473"/>
      <c r="D53" s="88" t="s">
        <v>49</v>
      </c>
      <c r="E53" s="29"/>
      <c r="F53" s="23"/>
      <c r="G53" s="29"/>
      <c r="H53" s="29"/>
      <c r="I53" s="29"/>
      <c r="J53" s="23"/>
      <c r="K53" s="47"/>
      <c r="L53" s="23"/>
      <c r="M53" s="23"/>
      <c r="N53" s="23"/>
      <c r="Q53" s="214" t="str">
        <f>IF(OR(T54:Y55)=FALSE,"Eingabe fehlt",IF(Y58&gt;1,"Nur 1 Auswahl möglich",""))</f>
        <v>Eingabe fehlt</v>
      </c>
      <c r="R53" s="67"/>
      <c r="S53" s="297"/>
      <c r="T53" s="320"/>
      <c r="U53" s="321"/>
      <c r="V53" s="320"/>
      <c r="W53" s="321"/>
      <c r="X53" s="320"/>
      <c r="Y53" s="358"/>
      <c r="Z53" s="359"/>
      <c r="AA53" s="357"/>
      <c r="AB53" s="325">
        <v>3</v>
      </c>
      <c r="AC53" s="357"/>
    </row>
    <row r="54" spans="1:32" ht="15" customHeight="1">
      <c r="A54" s="472"/>
      <c r="B54" s="436"/>
      <c r="C54" s="473"/>
      <c r="D54" s="90"/>
      <c r="E54" s="29" t="s">
        <v>23</v>
      </c>
      <c r="F54" s="23"/>
      <c r="G54" s="29"/>
      <c r="H54" s="23"/>
      <c r="I54" s="23" t="s">
        <v>91</v>
      </c>
      <c r="J54" s="24"/>
      <c r="K54" s="47"/>
      <c r="L54" s="23"/>
      <c r="M54" s="23"/>
      <c r="N54" s="23"/>
      <c r="O54" s="23" t="s">
        <v>50</v>
      </c>
      <c r="P54" s="29"/>
      <c r="Q54" s="262"/>
      <c r="R54" s="67"/>
      <c r="S54" s="297"/>
      <c r="T54" s="332" t="b">
        <v>0</v>
      </c>
      <c r="U54" s="322">
        <f>IF(T54,AA54,0)</f>
        <v>0</v>
      </c>
      <c r="V54" s="332" t="b">
        <v>0</v>
      </c>
      <c r="W54" s="322">
        <f>IF(V54,AB53,0)</f>
        <v>0</v>
      </c>
      <c r="X54" s="332" t="b">
        <v>0</v>
      </c>
      <c r="Y54" s="323">
        <f>IF(X54,AC54,0)</f>
        <v>0</v>
      </c>
      <c r="Z54" s="324"/>
      <c r="AA54" s="325">
        <v>1</v>
      </c>
      <c r="AB54" s="325">
        <v>4</v>
      </c>
      <c r="AC54" s="325">
        <v>5</v>
      </c>
      <c r="AD54" s="222">
        <v>1</v>
      </c>
      <c r="AE54" s="229">
        <v>1</v>
      </c>
      <c r="AF54" s="229">
        <v>1</v>
      </c>
    </row>
    <row r="55" spans="1:32" ht="13.5" customHeight="1">
      <c r="A55" s="472"/>
      <c r="B55" s="436"/>
      <c r="C55" s="473"/>
      <c r="D55" s="90"/>
      <c r="E55" s="23" t="s">
        <v>94</v>
      </c>
      <c r="F55" s="23"/>
      <c r="G55" s="29"/>
      <c r="H55" s="23"/>
      <c r="I55" s="23" t="s">
        <v>92</v>
      </c>
      <c r="J55" s="24"/>
      <c r="K55" s="47"/>
      <c r="L55" s="23"/>
      <c r="M55" s="23"/>
      <c r="N55" s="23"/>
      <c r="O55" s="23" t="s">
        <v>116</v>
      </c>
      <c r="P55" s="29"/>
      <c r="Q55" s="262"/>
      <c r="R55" s="67"/>
      <c r="S55" s="297"/>
      <c r="T55" s="332" t="b">
        <v>0</v>
      </c>
      <c r="U55" s="322">
        <f>IF(T55,AA55,0)</f>
        <v>0</v>
      </c>
      <c r="V55" s="332" t="b">
        <v>0</v>
      </c>
      <c r="W55" s="322">
        <f>IF(V55,AB54,0)</f>
        <v>0</v>
      </c>
      <c r="X55" s="332" t="b">
        <v>0</v>
      </c>
      <c r="Y55" s="323">
        <f>IF(X55,AC55,0)</f>
        <v>0</v>
      </c>
      <c r="Z55" s="324"/>
      <c r="AA55" s="325">
        <v>2</v>
      </c>
      <c r="AB55" s="326"/>
      <c r="AC55" s="325">
        <v>6</v>
      </c>
      <c r="AD55" s="222">
        <v>1</v>
      </c>
      <c r="AE55" s="229">
        <v>1</v>
      </c>
      <c r="AF55" s="229">
        <v>1</v>
      </c>
    </row>
    <row r="56" spans="1:32" ht="12.75" customHeight="1">
      <c r="A56" s="472"/>
      <c r="B56" s="436"/>
      <c r="C56" s="473"/>
      <c r="D56" s="90"/>
      <c r="E56" s="29" t="s">
        <v>93</v>
      </c>
      <c r="F56" s="29"/>
      <c r="G56" s="23"/>
      <c r="J56" s="24"/>
      <c r="K56" s="47"/>
      <c r="L56" s="23"/>
      <c r="M56" s="23"/>
      <c r="N56" s="23"/>
      <c r="O56" s="23" t="s">
        <v>18</v>
      </c>
      <c r="P56" s="29"/>
      <c r="Q56" s="89"/>
      <c r="R56" s="91"/>
      <c r="S56" s="292"/>
      <c r="T56" s="322"/>
      <c r="U56" s="322"/>
      <c r="V56" s="322"/>
      <c r="W56" s="322"/>
      <c r="X56" s="322" t="b">
        <v>0</v>
      </c>
      <c r="Y56" s="323">
        <f>IF(X56,AC56,0)</f>
        <v>0</v>
      </c>
      <c r="Z56" s="324"/>
      <c r="AA56" s="325"/>
      <c r="AB56" s="326"/>
      <c r="AC56" s="325">
        <v>7</v>
      </c>
      <c r="AD56" s="222"/>
      <c r="AE56" s="241"/>
      <c r="AF56" s="229">
        <v>1</v>
      </c>
    </row>
    <row r="57" spans="1:29" ht="14.25" customHeight="1">
      <c r="A57" s="175"/>
      <c r="B57" s="213">
        <f>IF(AND(Y57&lt;8,Y57&gt;0),Y57,0)</f>
        <v>0</v>
      </c>
      <c r="C57" s="176"/>
      <c r="D57" s="132" t="s">
        <v>35</v>
      </c>
      <c r="E57" s="29"/>
      <c r="F57" s="29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89"/>
      <c r="R57" s="91"/>
      <c r="S57" s="292"/>
      <c r="T57" s="322"/>
      <c r="U57" s="322"/>
      <c r="V57" s="356"/>
      <c r="W57" s="322"/>
      <c r="X57" s="332" t="s">
        <v>189</v>
      </c>
      <c r="Y57" s="384">
        <f>SUMIF(T54:X56,"wahr",U54:Y56)</f>
        <v>0</v>
      </c>
      <c r="Z57" s="324"/>
      <c r="AA57" s="325"/>
      <c r="AB57" s="326"/>
      <c r="AC57" s="325"/>
    </row>
    <row r="58" spans="1:29" ht="32.25" customHeight="1">
      <c r="A58" s="453"/>
      <c r="B58" s="454"/>
      <c r="C58" s="455"/>
      <c r="D58" s="498"/>
      <c r="E58" s="499"/>
      <c r="F58" s="499"/>
      <c r="G58" s="499"/>
      <c r="H58" s="499"/>
      <c r="I58" s="499"/>
      <c r="J58" s="499"/>
      <c r="K58" s="499"/>
      <c r="L58" s="499"/>
      <c r="M58" s="499"/>
      <c r="N58" s="499"/>
      <c r="O58" s="499"/>
      <c r="P58" s="499"/>
      <c r="Q58" s="499"/>
      <c r="R58" s="500"/>
      <c r="S58" s="294"/>
      <c r="T58" s="389"/>
      <c r="U58" s="322"/>
      <c r="V58" s="322"/>
      <c r="W58" s="322"/>
      <c r="X58" s="387" t="s">
        <v>194</v>
      </c>
      <c r="Y58" s="339">
        <f>COUNTIF(T54:Y56,"wahr")</f>
        <v>0</v>
      </c>
      <c r="Z58" s="324"/>
      <c r="AA58" s="325"/>
      <c r="AB58" s="326"/>
      <c r="AC58" s="325"/>
    </row>
    <row r="59" spans="1:29" ht="3" customHeight="1">
      <c r="A59" s="470" t="s">
        <v>124</v>
      </c>
      <c r="B59" s="465"/>
      <c r="C59" s="471"/>
      <c r="D59" s="74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6"/>
      <c r="S59" s="288"/>
      <c r="T59" s="390"/>
      <c r="U59" s="322"/>
      <c r="V59" s="322"/>
      <c r="W59" s="322"/>
      <c r="X59" s="322"/>
      <c r="Y59" s="323"/>
      <c r="Z59" s="324"/>
      <c r="AA59" s="325"/>
      <c r="AB59" s="357"/>
      <c r="AC59" s="325"/>
    </row>
    <row r="60" spans="1:34" s="16" customFormat="1" ht="15" customHeight="1">
      <c r="A60" s="472"/>
      <c r="B60" s="436"/>
      <c r="C60" s="473"/>
      <c r="D60" s="77" t="s">
        <v>52</v>
      </c>
      <c r="E60" s="78"/>
      <c r="F60" s="25"/>
      <c r="G60" s="78"/>
      <c r="H60" s="78"/>
      <c r="I60" s="78"/>
      <c r="J60" s="25"/>
      <c r="K60" s="79"/>
      <c r="L60" s="80"/>
      <c r="M60" s="80"/>
      <c r="N60" s="80"/>
      <c r="O60" s="215"/>
      <c r="Q60" s="214" t="str">
        <f>IF(OR(T61+T62+T63+V62+V61+V63)=FALSE,"Eingabe fehlt",IF(Y64&gt;1,"Nur eine 1 Auswahl möglich",""))</f>
        <v>Eingabe fehlt</v>
      </c>
      <c r="R60" s="82"/>
      <c r="S60" s="302"/>
      <c r="T60" s="332"/>
      <c r="U60" s="321"/>
      <c r="V60" s="391"/>
      <c r="W60" s="391"/>
      <c r="X60" s="321"/>
      <c r="Y60" s="358"/>
      <c r="Z60" s="359"/>
      <c r="AA60" s="357"/>
      <c r="AB60" s="347">
        <v>4</v>
      </c>
      <c r="AC60" s="325"/>
      <c r="AD60" s="223"/>
      <c r="AE60" s="150"/>
      <c r="AF60" s="150"/>
      <c r="AG60" s="150"/>
      <c r="AH60" s="231"/>
    </row>
    <row r="61" spans="1:30" ht="15" customHeight="1">
      <c r="A61" s="472"/>
      <c r="B61" s="436"/>
      <c r="C61" s="473"/>
      <c r="D61" s="83"/>
      <c r="E61" s="26" t="s">
        <v>125</v>
      </c>
      <c r="F61" s="23"/>
      <c r="G61" s="29"/>
      <c r="H61" s="29"/>
      <c r="I61" s="29"/>
      <c r="K61" s="46" t="s">
        <v>127</v>
      </c>
      <c r="L61" s="46"/>
      <c r="M61" s="46"/>
      <c r="N61" s="46"/>
      <c r="O61" s="46"/>
      <c r="P61" s="46"/>
      <c r="Q61" s="46"/>
      <c r="R61" s="67"/>
      <c r="S61" s="297"/>
      <c r="T61" s="332" t="b">
        <v>0</v>
      </c>
      <c r="U61" s="322">
        <f>IF(T61,AA61,0)</f>
        <v>0</v>
      </c>
      <c r="V61" s="392" t="b">
        <v>0</v>
      </c>
      <c r="W61" s="322">
        <f>IF(V61,AB60,0)</f>
        <v>0</v>
      </c>
      <c r="X61" s="322"/>
      <c r="Y61" s="323"/>
      <c r="Z61" s="324"/>
      <c r="AA61" s="325">
        <v>1</v>
      </c>
      <c r="AB61" s="347">
        <v>5</v>
      </c>
      <c r="AC61" s="325">
        <v>1</v>
      </c>
      <c r="AD61" s="156">
        <v>1</v>
      </c>
    </row>
    <row r="62" spans="1:30" ht="15" customHeight="1">
      <c r="A62" s="472"/>
      <c r="B62" s="436"/>
      <c r="C62" s="473"/>
      <c r="D62" s="83"/>
      <c r="E62" s="23" t="s">
        <v>126</v>
      </c>
      <c r="F62" s="23"/>
      <c r="G62" s="29"/>
      <c r="H62" s="23"/>
      <c r="I62" s="29"/>
      <c r="K62" s="29" t="s">
        <v>223</v>
      </c>
      <c r="L62" s="10"/>
      <c r="M62" s="10"/>
      <c r="N62" s="10"/>
      <c r="O62" s="10"/>
      <c r="P62" s="10"/>
      <c r="Q62" s="10"/>
      <c r="R62" s="67"/>
      <c r="S62" s="297"/>
      <c r="T62" s="332" t="b">
        <v>0</v>
      </c>
      <c r="U62" s="322">
        <f>IF(T62,AA62,0)</f>
        <v>0</v>
      </c>
      <c r="V62" s="392" t="b">
        <v>0</v>
      </c>
      <c r="W62" s="322">
        <f>IF(V62,AB61,0)</f>
        <v>0</v>
      </c>
      <c r="X62" s="322"/>
      <c r="Y62" s="323"/>
      <c r="Z62" s="324"/>
      <c r="AA62" s="325">
        <v>2</v>
      </c>
      <c r="AB62" s="347">
        <v>6</v>
      </c>
      <c r="AC62" s="325">
        <v>1</v>
      </c>
      <c r="AD62" s="156">
        <v>1</v>
      </c>
    </row>
    <row r="63" spans="1:30" ht="15" customHeight="1">
      <c r="A63" s="472"/>
      <c r="B63" s="436"/>
      <c r="C63" s="473"/>
      <c r="D63" s="83"/>
      <c r="E63" s="23" t="s">
        <v>117</v>
      </c>
      <c r="F63" s="23"/>
      <c r="G63" s="29"/>
      <c r="H63" s="23"/>
      <c r="I63" s="29"/>
      <c r="K63" s="23" t="s">
        <v>118</v>
      </c>
      <c r="L63" s="10"/>
      <c r="M63" s="50"/>
      <c r="N63" s="50"/>
      <c r="O63" s="50"/>
      <c r="P63" s="262"/>
      <c r="Q63" s="262"/>
      <c r="R63" s="67"/>
      <c r="S63" s="297"/>
      <c r="T63" s="332" t="b">
        <v>0</v>
      </c>
      <c r="U63" s="322">
        <f>IF(T63,AA63,0)</f>
        <v>0</v>
      </c>
      <c r="V63" s="332" t="b">
        <v>0</v>
      </c>
      <c r="W63" s="322">
        <f>IF(V63,AB62,0)</f>
        <v>0</v>
      </c>
      <c r="X63" s="332" t="s">
        <v>189</v>
      </c>
      <c r="Y63" s="384">
        <f>SUMIF(T61:V63,"wahr",U61:W63)</f>
        <v>0</v>
      </c>
      <c r="Z63" s="324"/>
      <c r="AA63" s="325">
        <v>3</v>
      </c>
      <c r="AB63" s="325"/>
      <c r="AC63" s="325">
        <v>1</v>
      </c>
      <c r="AD63" s="222">
        <v>1</v>
      </c>
    </row>
    <row r="64" spans="1:29" ht="15" customHeight="1">
      <c r="A64" s="170"/>
      <c r="B64" s="213">
        <f>IF(AND(Y63&lt;7,Y63&gt;0),Y63,0)</f>
        <v>0</v>
      </c>
      <c r="C64" s="171"/>
      <c r="D64" s="536" t="s">
        <v>35</v>
      </c>
      <c r="E64" s="537"/>
      <c r="F64" s="537"/>
      <c r="G64" s="29"/>
      <c r="H64" s="23"/>
      <c r="I64" s="29"/>
      <c r="J64" s="23"/>
      <c r="K64" s="23"/>
      <c r="L64" s="50"/>
      <c r="M64" s="50"/>
      <c r="N64" s="50"/>
      <c r="O64" s="50"/>
      <c r="P64" s="262"/>
      <c r="Q64" s="262"/>
      <c r="R64" s="67"/>
      <c r="S64" s="297"/>
      <c r="T64" s="392"/>
      <c r="U64" s="322"/>
      <c r="V64" s="393"/>
      <c r="W64" s="322"/>
      <c r="X64" s="387" t="s">
        <v>194</v>
      </c>
      <c r="Y64" s="323">
        <f>COUNTIF(T61:V63,"wahr")</f>
        <v>0</v>
      </c>
      <c r="Z64" s="324"/>
      <c r="AA64" s="325"/>
      <c r="AB64" s="326"/>
      <c r="AC64" s="363"/>
    </row>
    <row r="65" spans="1:34" s="11" customFormat="1" ht="24" customHeight="1">
      <c r="A65" s="453"/>
      <c r="B65" s="454"/>
      <c r="C65" s="455"/>
      <c r="D65" s="527"/>
      <c r="E65" s="528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529"/>
      <c r="S65" s="288"/>
      <c r="T65" s="322"/>
      <c r="U65" s="362"/>
      <c r="V65" s="382"/>
      <c r="W65" s="322"/>
      <c r="X65" s="322"/>
      <c r="Y65" s="394"/>
      <c r="Z65" s="324"/>
      <c r="AA65" s="325"/>
      <c r="AB65" s="395"/>
      <c r="AC65" s="325"/>
      <c r="AD65" s="223"/>
      <c r="AE65" s="153"/>
      <c r="AF65" s="153"/>
      <c r="AG65" s="153"/>
      <c r="AH65" s="233"/>
    </row>
    <row r="66" spans="1:34" s="20" customFormat="1" ht="10.5" customHeight="1">
      <c r="A66" s="530" t="s">
        <v>102</v>
      </c>
      <c r="B66" s="530"/>
      <c r="C66" s="530"/>
      <c r="D66" s="530"/>
      <c r="E66" s="530"/>
      <c r="F66" s="531"/>
      <c r="G66" s="530"/>
      <c r="H66" s="530"/>
      <c r="I66" s="530"/>
      <c r="J66" s="530"/>
      <c r="K66" s="530"/>
      <c r="L66" s="530"/>
      <c r="M66" s="530"/>
      <c r="N66" s="530"/>
      <c r="O66" s="530"/>
      <c r="P66" s="530"/>
      <c r="Q66" s="530"/>
      <c r="R66" s="530"/>
      <c r="S66" s="304"/>
      <c r="T66" s="396"/>
      <c r="U66" s="322"/>
      <c r="V66" s="322"/>
      <c r="W66" s="322"/>
      <c r="X66" s="321"/>
      <c r="Y66" s="323"/>
      <c r="Z66" s="324"/>
      <c r="AA66" s="325"/>
      <c r="AB66" s="357"/>
      <c r="AC66" s="397"/>
      <c r="AD66" s="223"/>
      <c r="AE66" s="147"/>
      <c r="AF66" s="158"/>
      <c r="AG66" s="158"/>
      <c r="AH66" s="242"/>
    </row>
    <row r="67" spans="1:29" ht="10.5" customHeight="1">
      <c r="A67" s="530"/>
      <c r="B67" s="530"/>
      <c r="C67" s="530"/>
      <c r="D67" s="530"/>
      <c r="E67" s="530"/>
      <c r="F67" s="530"/>
      <c r="G67" s="530"/>
      <c r="H67" s="530"/>
      <c r="I67" s="530"/>
      <c r="J67" s="530"/>
      <c r="K67" s="530"/>
      <c r="L67" s="530"/>
      <c r="M67" s="530"/>
      <c r="N67" s="530"/>
      <c r="O67" s="530"/>
      <c r="P67" s="530"/>
      <c r="Q67" s="530"/>
      <c r="R67" s="530"/>
      <c r="S67" s="305"/>
      <c r="T67" s="332"/>
      <c r="U67" s="321"/>
      <c r="V67" s="320"/>
      <c r="W67" s="321"/>
      <c r="X67" s="322"/>
      <c r="Y67" s="358"/>
      <c r="Z67" s="359"/>
      <c r="AA67" s="357"/>
      <c r="AB67" s="326"/>
      <c r="AC67" s="325"/>
    </row>
    <row r="68" spans="1:29" ht="3" customHeight="1">
      <c r="A68" s="503" t="s">
        <v>7</v>
      </c>
      <c r="B68" s="504"/>
      <c r="C68" s="505"/>
      <c r="D68" s="104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2"/>
      <c r="S68" s="305"/>
      <c r="T68" s="332"/>
      <c r="U68" s="322"/>
      <c r="V68" s="322"/>
      <c r="W68" s="322"/>
      <c r="X68" s="322"/>
      <c r="Y68" s="323"/>
      <c r="Z68" s="324"/>
      <c r="AA68" s="325"/>
      <c r="AB68" s="325">
        <v>5</v>
      </c>
      <c r="AC68" s="325"/>
    </row>
    <row r="69" spans="1:31" ht="15" customHeight="1">
      <c r="A69" s="506"/>
      <c r="B69" s="507"/>
      <c r="C69" s="508"/>
      <c r="D69" s="66"/>
      <c r="E69" s="23" t="s">
        <v>112</v>
      </c>
      <c r="F69" s="23"/>
      <c r="G69" s="29"/>
      <c r="H69" s="29"/>
      <c r="I69" s="29"/>
      <c r="J69" s="23"/>
      <c r="K69" s="23" t="s">
        <v>121</v>
      </c>
      <c r="L69" s="50"/>
      <c r="M69" s="105"/>
      <c r="N69" s="50"/>
      <c r="O69" s="89"/>
      <c r="P69" s="184"/>
      <c r="Q69" s="184"/>
      <c r="R69" s="185"/>
      <c r="S69" s="295"/>
      <c r="T69" s="332" t="b">
        <v>0</v>
      </c>
      <c r="U69" s="322">
        <f>IF(T69,AA69,0)</f>
        <v>0</v>
      </c>
      <c r="V69" s="332" t="b">
        <v>0</v>
      </c>
      <c r="W69" s="322">
        <f>IF(V69,AB68,0)</f>
        <v>0</v>
      </c>
      <c r="X69" s="322"/>
      <c r="Y69" s="323"/>
      <c r="Z69" s="324"/>
      <c r="AA69" s="325">
        <v>1</v>
      </c>
      <c r="AB69" s="325">
        <v>6</v>
      </c>
      <c r="AC69" s="325">
        <v>1</v>
      </c>
      <c r="AD69" s="222">
        <v>1</v>
      </c>
      <c r="AE69" s="153"/>
    </row>
    <row r="70" spans="1:31" ht="13.5" customHeight="1">
      <c r="A70" s="506"/>
      <c r="B70" s="507"/>
      <c r="C70" s="508"/>
      <c r="D70" s="66"/>
      <c r="E70" s="142" t="s">
        <v>120</v>
      </c>
      <c r="F70" s="23"/>
      <c r="G70" s="29"/>
      <c r="H70" s="29"/>
      <c r="I70" s="29"/>
      <c r="J70" s="23"/>
      <c r="K70" s="23" t="s">
        <v>73</v>
      </c>
      <c r="L70" s="50"/>
      <c r="M70" s="50"/>
      <c r="N70" s="50"/>
      <c r="O70" s="89"/>
      <c r="P70" s="184"/>
      <c r="Q70" s="184"/>
      <c r="R70" s="185"/>
      <c r="S70" s="295"/>
      <c r="T70" s="322" t="b">
        <v>0</v>
      </c>
      <c r="U70" s="322">
        <f>IF(T70,AA70,0)</f>
        <v>0</v>
      </c>
      <c r="V70" s="322" t="b">
        <v>0</v>
      </c>
      <c r="W70" s="322">
        <f>IF(V70,AB69,0)</f>
        <v>0</v>
      </c>
      <c r="X70" s="322"/>
      <c r="Y70" s="323"/>
      <c r="Z70" s="324"/>
      <c r="AA70" s="325">
        <v>2</v>
      </c>
      <c r="AB70" s="325">
        <v>7</v>
      </c>
      <c r="AC70" s="325">
        <v>1</v>
      </c>
      <c r="AD70" s="222">
        <v>1</v>
      </c>
      <c r="AE70" s="149"/>
    </row>
    <row r="71" spans="1:31" ht="15" customHeight="1">
      <c r="A71" s="506"/>
      <c r="B71" s="507"/>
      <c r="C71" s="508"/>
      <c r="D71" s="66"/>
      <c r="E71" s="23" t="s">
        <v>222</v>
      </c>
      <c r="F71" s="23"/>
      <c r="G71" s="29"/>
      <c r="H71" s="29"/>
      <c r="I71" s="29"/>
      <c r="J71" s="23"/>
      <c r="K71" s="23" t="s">
        <v>74</v>
      </c>
      <c r="L71" s="50"/>
      <c r="M71" s="50"/>
      <c r="N71" s="50"/>
      <c r="Q71" s="211" t="str">
        <f>IF(OR(T69+T70+T71+T72+V69+V70+V71)=FALSE,"Eingabe fehlt",IF(Y73&gt;1,"Nur 1 Auswahl möglich",""))</f>
        <v>Eingabe fehlt</v>
      </c>
      <c r="R71" s="67"/>
      <c r="S71" s="295"/>
      <c r="T71" s="322" t="b">
        <v>0</v>
      </c>
      <c r="U71" s="322">
        <f>IF(T71,AA70,0)</f>
        <v>0</v>
      </c>
      <c r="V71" s="332" t="b">
        <v>0</v>
      </c>
      <c r="W71" s="322">
        <f>IF(V71,AB70,0)</f>
        <v>0</v>
      </c>
      <c r="X71" s="322"/>
      <c r="Y71" s="323"/>
      <c r="Z71" s="324"/>
      <c r="AA71" s="325">
        <v>3</v>
      </c>
      <c r="AB71" s="325"/>
      <c r="AC71" s="325">
        <v>1</v>
      </c>
      <c r="AD71" s="222">
        <v>1</v>
      </c>
      <c r="AE71" s="149"/>
    </row>
    <row r="72" spans="1:31" ht="15" customHeight="1">
      <c r="A72" s="506"/>
      <c r="B72" s="507"/>
      <c r="C72" s="508"/>
      <c r="D72" s="66"/>
      <c r="E72" s="23" t="s">
        <v>119</v>
      </c>
      <c r="F72" s="23"/>
      <c r="G72" s="29"/>
      <c r="H72" s="29"/>
      <c r="I72" s="29"/>
      <c r="J72" s="23"/>
      <c r="K72" s="23" t="s">
        <v>16</v>
      </c>
      <c r="L72" s="50"/>
      <c r="M72" s="50"/>
      <c r="N72" s="50"/>
      <c r="O72" s="191"/>
      <c r="Q72" s="262"/>
      <c r="R72" s="67"/>
      <c r="S72" s="295"/>
      <c r="T72" s="332" t="b">
        <v>0</v>
      </c>
      <c r="U72" s="322">
        <f>IF(T72,AA71,0)</f>
        <v>0</v>
      </c>
      <c r="V72" s="332"/>
      <c r="W72" s="322"/>
      <c r="X72" s="332" t="s">
        <v>189</v>
      </c>
      <c r="Y72" s="384">
        <f>SUMIF(T69:V72,"wahr",U69:W72)</f>
        <v>0</v>
      </c>
      <c r="Z72" s="324"/>
      <c r="AA72" s="325">
        <v>4</v>
      </c>
      <c r="AB72" s="326"/>
      <c r="AC72" s="325">
        <v>1</v>
      </c>
      <c r="AD72" s="222"/>
      <c r="AE72" s="149"/>
    </row>
    <row r="73" spans="1:34" s="11" customFormat="1" ht="15" customHeight="1">
      <c r="A73" s="177"/>
      <c r="B73" s="213">
        <f>IF(AND(Y72&lt;8,Y72&gt;0),Y72,0)</f>
        <v>0</v>
      </c>
      <c r="C73" s="178"/>
      <c r="D73" s="132" t="s">
        <v>35</v>
      </c>
      <c r="E73" s="29"/>
      <c r="F73" s="23"/>
      <c r="G73" s="29"/>
      <c r="H73" s="29"/>
      <c r="I73" s="29"/>
      <c r="J73" s="23"/>
      <c r="L73" s="50"/>
      <c r="M73" s="50"/>
      <c r="N73" s="50"/>
      <c r="O73" s="29"/>
      <c r="P73" s="29"/>
      <c r="Q73" s="106"/>
      <c r="R73" s="107"/>
      <c r="S73" s="295"/>
      <c r="T73" s="322"/>
      <c r="U73" s="322"/>
      <c r="V73" s="322"/>
      <c r="W73" s="322"/>
      <c r="X73" s="398" t="s">
        <v>194</v>
      </c>
      <c r="Y73" s="323">
        <f>COUNTIF(T69:V72,"wahr")</f>
        <v>0</v>
      </c>
      <c r="Z73" s="324"/>
      <c r="AA73" s="325"/>
      <c r="AB73" s="326"/>
      <c r="AC73" s="325"/>
      <c r="AD73" s="223"/>
      <c r="AE73" s="149"/>
      <c r="AF73" s="153"/>
      <c r="AG73" s="153"/>
      <c r="AH73" s="233"/>
    </row>
    <row r="74" spans="1:34" s="15" customFormat="1" ht="35.25" customHeight="1">
      <c r="A74" s="453"/>
      <c r="B74" s="454"/>
      <c r="C74" s="455"/>
      <c r="D74" s="498"/>
      <c r="E74" s="499"/>
      <c r="F74" s="499"/>
      <c r="G74" s="499"/>
      <c r="H74" s="499"/>
      <c r="I74" s="499"/>
      <c r="J74" s="499"/>
      <c r="K74" s="499"/>
      <c r="L74" s="499"/>
      <c r="M74" s="499"/>
      <c r="N74" s="499"/>
      <c r="O74" s="499"/>
      <c r="P74" s="499"/>
      <c r="Q74" s="499"/>
      <c r="R74" s="500"/>
      <c r="S74" s="294"/>
      <c r="T74" s="322"/>
      <c r="U74" s="362"/>
      <c r="V74" s="399"/>
      <c r="W74" s="322"/>
      <c r="X74" s="322"/>
      <c r="Y74" s="323"/>
      <c r="Z74" s="324"/>
      <c r="AA74" s="325"/>
      <c r="AB74" s="326"/>
      <c r="AC74" s="325"/>
      <c r="AD74" s="223"/>
      <c r="AE74" s="149"/>
      <c r="AF74" s="149"/>
      <c r="AG74" s="149"/>
      <c r="AH74" s="225"/>
    </row>
    <row r="75" spans="1:34" s="15" customFormat="1" ht="15" customHeight="1">
      <c r="A75" s="470" t="s">
        <v>100</v>
      </c>
      <c r="B75" s="465"/>
      <c r="C75" s="471"/>
      <c r="D75" s="74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212" t="str">
        <f>IF(OR(T76:V79)=FALSE,"Eingabe fehlt",IF(Y80&gt;1,"Nur 1 Auswahl möglich",""))</f>
        <v>Eingabe fehlt</v>
      </c>
      <c r="R75" s="109"/>
      <c r="S75" s="294"/>
      <c r="T75" s="341"/>
      <c r="U75" s="322"/>
      <c r="V75" s="322"/>
      <c r="W75" s="322"/>
      <c r="X75" s="322"/>
      <c r="Y75" s="323"/>
      <c r="Z75" s="324"/>
      <c r="AA75" s="325"/>
      <c r="AB75" s="325">
        <v>5</v>
      </c>
      <c r="AC75" s="325"/>
      <c r="AD75" s="223"/>
      <c r="AE75" s="149"/>
      <c r="AF75" s="149"/>
      <c r="AG75" s="149"/>
      <c r="AH75" s="225"/>
    </row>
    <row r="76" spans="1:34" s="15" customFormat="1" ht="12" customHeight="1">
      <c r="A76" s="472"/>
      <c r="B76" s="436"/>
      <c r="C76" s="473"/>
      <c r="D76" s="43"/>
      <c r="E76" s="197" t="s">
        <v>112</v>
      </c>
      <c r="F76" s="197"/>
      <c r="G76" s="96"/>
      <c r="H76" s="96"/>
      <c r="I76" s="96"/>
      <c r="J76" s="96"/>
      <c r="K76" s="46" t="s">
        <v>221</v>
      </c>
      <c r="L76" s="96"/>
      <c r="M76" s="96"/>
      <c r="N76" s="96"/>
      <c r="R76" s="110"/>
      <c r="S76" s="294"/>
      <c r="T76" s="332" t="b">
        <v>0</v>
      </c>
      <c r="U76" s="322">
        <f>IF(T76,AA76,0)</f>
        <v>0</v>
      </c>
      <c r="V76" s="322" t="b">
        <v>0</v>
      </c>
      <c r="W76" s="322">
        <f>IF(V76,AB75,0)</f>
        <v>0</v>
      </c>
      <c r="X76" s="322"/>
      <c r="Y76" s="323"/>
      <c r="Z76" s="324"/>
      <c r="AA76" s="325">
        <v>1</v>
      </c>
      <c r="AB76" s="325">
        <v>6</v>
      </c>
      <c r="AC76" s="325">
        <v>1</v>
      </c>
      <c r="AD76" s="223">
        <v>1</v>
      </c>
      <c r="AE76" s="149"/>
      <c r="AF76" s="149"/>
      <c r="AG76" s="149"/>
      <c r="AH76" s="225"/>
    </row>
    <row r="77" spans="1:34" s="15" customFormat="1" ht="15" customHeight="1">
      <c r="A77" s="472"/>
      <c r="B77" s="436"/>
      <c r="C77" s="473"/>
      <c r="D77" s="43"/>
      <c r="E77" s="197" t="s">
        <v>156</v>
      </c>
      <c r="F77" s="94"/>
      <c r="G77" s="94"/>
      <c r="H77" s="94"/>
      <c r="I77" s="94"/>
      <c r="J77" s="94"/>
      <c r="K77" s="46" t="s">
        <v>152</v>
      </c>
      <c r="L77" s="96"/>
      <c r="M77" s="96"/>
      <c r="N77" s="96"/>
      <c r="O77" s="96"/>
      <c r="P77" s="96"/>
      <c r="Q77" s="96"/>
      <c r="R77" s="110"/>
      <c r="S77" s="294"/>
      <c r="T77" s="332" t="b">
        <v>0</v>
      </c>
      <c r="U77" s="322">
        <f>IF(T77,AA77,0)</f>
        <v>0</v>
      </c>
      <c r="V77" s="332" t="b">
        <v>0</v>
      </c>
      <c r="W77" s="322">
        <f>IF(V77,AB76,0)</f>
        <v>0</v>
      </c>
      <c r="X77" s="322"/>
      <c r="Y77" s="323"/>
      <c r="Z77" s="324"/>
      <c r="AA77" s="325">
        <v>2</v>
      </c>
      <c r="AB77" s="325">
        <v>7</v>
      </c>
      <c r="AC77" s="325">
        <v>1</v>
      </c>
      <c r="AD77" s="222">
        <v>1</v>
      </c>
      <c r="AE77" s="149"/>
      <c r="AF77" s="149"/>
      <c r="AG77" s="149"/>
      <c r="AH77" s="225"/>
    </row>
    <row r="78" spans="1:34" s="15" customFormat="1" ht="15" customHeight="1">
      <c r="A78" s="472"/>
      <c r="B78" s="436"/>
      <c r="C78" s="473"/>
      <c r="D78" s="43"/>
      <c r="E78" s="130" t="s">
        <v>158</v>
      </c>
      <c r="F78" s="26"/>
      <c r="G78" s="26"/>
      <c r="H78" s="26"/>
      <c r="I78" s="26"/>
      <c r="J78" s="23"/>
      <c r="K78" s="130" t="s">
        <v>153</v>
      </c>
      <c r="L78" s="50"/>
      <c r="M78" s="50"/>
      <c r="N78" s="50"/>
      <c r="O78" s="50"/>
      <c r="P78" s="262"/>
      <c r="Q78" s="262"/>
      <c r="R78" s="67"/>
      <c r="S78" s="297"/>
      <c r="T78" s="322" t="b">
        <v>0</v>
      </c>
      <c r="U78" s="322">
        <f>IF(T78,AA78,0)</f>
        <v>0</v>
      </c>
      <c r="V78" s="332" t="b">
        <v>0</v>
      </c>
      <c r="W78" s="322">
        <f>IF(V78,AB77,0)</f>
        <v>0</v>
      </c>
      <c r="X78" s="354"/>
      <c r="Y78" s="354"/>
      <c r="Z78" s="324"/>
      <c r="AA78" s="325">
        <v>3</v>
      </c>
      <c r="AB78" s="325"/>
      <c r="AC78" s="325">
        <v>1</v>
      </c>
      <c r="AD78" s="222">
        <v>1</v>
      </c>
      <c r="AE78" s="147"/>
      <c r="AF78" s="149"/>
      <c r="AG78" s="149"/>
      <c r="AH78" s="225"/>
    </row>
    <row r="79" spans="1:34" s="15" customFormat="1" ht="15" customHeight="1">
      <c r="A79" s="179"/>
      <c r="B79" s="213">
        <f>IF(AND(Y79&lt;8,Y79&gt;0),Y79,0)</f>
        <v>0</v>
      </c>
      <c r="C79" s="180"/>
      <c r="D79" s="43"/>
      <c r="E79" s="201" t="s">
        <v>157</v>
      </c>
      <c r="F79" s="26"/>
      <c r="G79" s="26"/>
      <c r="H79" s="26"/>
      <c r="I79" s="26"/>
      <c r="J79" s="23"/>
      <c r="K79" s="46" t="s">
        <v>151</v>
      </c>
      <c r="L79" s="50"/>
      <c r="M79" s="50"/>
      <c r="N79" s="50"/>
      <c r="O79" s="50"/>
      <c r="P79" s="26"/>
      <c r="Q79" s="111"/>
      <c r="R79" s="112"/>
      <c r="S79" s="297"/>
      <c r="T79" s="322" t="b">
        <v>0</v>
      </c>
      <c r="U79" s="322">
        <f>IF(T79,AA79,0)</f>
        <v>0</v>
      </c>
      <c r="V79" s="322"/>
      <c r="W79" s="322"/>
      <c r="X79" s="332" t="s">
        <v>189</v>
      </c>
      <c r="Y79" s="384">
        <f>SUMIF(T76:V79,"wahr",U76:W79)</f>
        <v>0</v>
      </c>
      <c r="Z79" s="324"/>
      <c r="AA79" s="325">
        <v>4</v>
      </c>
      <c r="AB79" s="326"/>
      <c r="AC79" s="325">
        <v>1</v>
      </c>
      <c r="AD79" s="223"/>
      <c r="AE79" s="147"/>
      <c r="AF79" s="149"/>
      <c r="AG79" s="149"/>
      <c r="AH79" s="225"/>
    </row>
    <row r="80" spans="1:29" ht="44.25" customHeight="1">
      <c r="A80" s="453"/>
      <c r="B80" s="454"/>
      <c r="C80" s="455"/>
      <c r="D80" s="70" t="s">
        <v>35</v>
      </c>
      <c r="E80" s="113"/>
      <c r="F80" s="70"/>
      <c r="G80" s="456"/>
      <c r="H80" s="456"/>
      <c r="I80" s="456"/>
      <c r="J80" s="456"/>
      <c r="K80" s="456"/>
      <c r="L80" s="456"/>
      <c r="M80" s="456"/>
      <c r="N80" s="456"/>
      <c r="O80" s="456"/>
      <c r="P80" s="456"/>
      <c r="Q80" s="456"/>
      <c r="R80" s="457"/>
      <c r="S80" s="294"/>
      <c r="T80" s="322"/>
      <c r="U80" s="362"/>
      <c r="V80" s="392"/>
      <c r="W80" s="322"/>
      <c r="X80" s="387" t="s">
        <v>194</v>
      </c>
      <c r="Y80" s="339">
        <f>COUNTIF(T76:W79,"wahr")</f>
        <v>0</v>
      </c>
      <c r="Z80" s="324"/>
      <c r="AA80" s="325"/>
      <c r="AB80" s="326"/>
      <c r="AC80" s="325"/>
    </row>
    <row r="81" spans="1:29" ht="3" customHeight="1">
      <c r="A81" s="470" t="s">
        <v>154</v>
      </c>
      <c r="B81" s="465"/>
      <c r="C81" s="466"/>
      <c r="D81" s="104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9"/>
      <c r="S81" s="294"/>
      <c r="T81" s="341"/>
      <c r="U81" s="322"/>
      <c r="V81" s="322"/>
      <c r="W81" s="322"/>
      <c r="X81" s="322"/>
      <c r="Y81" s="323"/>
      <c r="Z81" s="324"/>
      <c r="AA81" s="325"/>
      <c r="AB81" s="325">
        <v>5</v>
      </c>
      <c r="AC81" s="325"/>
    </row>
    <row r="82" spans="1:30" ht="15" customHeight="1">
      <c r="A82" s="472"/>
      <c r="B82" s="436"/>
      <c r="C82" s="437"/>
      <c r="D82" s="66"/>
      <c r="E82" s="46" t="s">
        <v>112</v>
      </c>
      <c r="F82" s="130"/>
      <c r="G82" s="29"/>
      <c r="H82" s="29"/>
      <c r="I82" s="29"/>
      <c r="J82" s="23"/>
      <c r="K82" s="46" t="s">
        <v>219</v>
      </c>
      <c r="L82" s="50"/>
      <c r="M82" s="50"/>
      <c r="N82" s="50"/>
      <c r="O82" s="50"/>
      <c r="P82" s="210"/>
      <c r="Q82" s="184"/>
      <c r="R82" s="185"/>
      <c r="S82" s="297"/>
      <c r="T82" s="332" t="b">
        <v>0</v>
      </c>
      <c r="U82" s="322">
        <f>IF(T82,AA82,0)</f>
        <v>0</v>
      </c>
      <c r="V82" s="332" t="b">
        <v>0</v>
      </c>
      <c r="W82" s="322">
        <f>IF(V82,AB81,0)</f>
        <v>0</v>
      </c>
      <c r="X82" s="322"/>
      <c r="Y82" s="323"/>
      <c r="Z82" s="324"/>
      <c r="AA82" s="325">
        <v>1</v>
      </c>
      <c r="AB82" s="325">
        <v>6</v>
      </c>
      <c r="AC82" s="325">
        <v>1</v>
      </c>
      <c r="AD82" s="222">
        <v>1</v>
      </c>
    </row>
    <row r="83" spans="1:30" ht="15" customHeight="1">
      <c r="A83" s="472"/>
      <c r="B83" s="436"/>
      <c r="C83" s="437"/>
      <c r="D83" s="66"/>
      <c r="E83" s="46" t="s">
        <v>139</v>
      </c>
      <c r="F83" s="130"/>
      <c r="G83" s="29"/>
      <c r="H83" s="29"/>
      <c r="I83" s="29"/>
      <c r="J83" s="23"/>
      <c r="K83" s="46" t="s">
        <v>144</v>
      </c>
      <c r="L83" s="50"/>
      <c r="M83" s="50"/>
      <c r="N83" s="50"/>
      <c r="O83" s="50"/>
      <c r="P83" s="184"/>
      <c r="Q83" s="184"/>
      <c r="R83" s="185"/>
      <c r="S83" s="297"/>
      <c r="T83" s="332" t="b">
        <v>0</v>
      </c>
      <c r="U83" s="322">
        <f>IF(T83,AA83,0)</f>
        <v>0</v>
      </c>
      <c r="V83" s="332" t="b">
        <v>0</v>
      </c>
      <c r="W83" s="322">
        <f>IF(V83,AB82,0)</f>
        <v>0</v>
      </c>
      <c r="X83" s="322"/>
      <c r="Y83" s="323"/>
      <c r="Z83" s="324"/>
      <c r="AA83" s="325">
        <v>2</v>
      </c>
      <c r="AB83" s="325">
        <v>7</v>
      </c>
      <c r="AC83" s="325">
        <v>1</v>
      </c>
      <c r="AD83" s="222">
        <v>1</v>
      </c>
    </row>
    <row r="84" spans="1:30" ht="13.5" customHeight="1">
      <c r="A84" s="472"/>
      <c r="B84" s="436"/>
      <c r="C84" s="437"/>
      <c r="D84" s="66"/>
      <c r="E84" s="46" t="s">
        <v>140</v>
      </c>
      <c r="F84" s="130"/>
      <c r="G84" s="29"/>
      <c r="H84" s="29"/>
      <c r="I84" s="29"/>
      <c r="J84" s="23"/>
      <c r="K84" s="46" t="s">
        <v>220</v>
      </c>
      <c r="L84" s="50"/>
      <c r="M84" s="50"/>
      <c r="N84" s="50"/>
      <c r="P84" s="10"/>
      <c r="Q84" s="262"/>
      <c r="R84" s="67"/>
      <c r="S84" s="297"/>
      <c r="T84" s="322" t="b">
        <v>0</v>
      </c>
      <c r="U84" s="322">
        <f>IF(T84,AA84,0)</f>
        <v>0</v>
      </c>
      <c r="V84" s="322" t="b">
        <v>0</v>
      </c>
      <c r="W84" s="322">
        <f>IF(V84,AB83,0)</f>
        <v>0</v>
      </c>
      <c r="X84" s="322"/>
      <c r="Y84" s="323"/>
      <c r="Z84" s="324"/>
      <c r="AA84" s="325">
        <v>3</v>
      </c>
      <c r="AB84" s="325"/>
      <c r="AC84" s="325">
        <v>1</v>
      </c>
      <c r="AD84" s="222">
        <v>1</v>
      </c>
    </row>
    <row r="85" spans="1:29" ht="13.5" customHeight="1">
      <c r="A85" s="472"/>
      <c r="B85" s="436"/>
      <c r="C85" s="437"/>
      <c r="D85" s="66"/>
      <c r="E85" s="46" t="s">
        <v>141</v>
      </c>
      <c r="F85" s="130"/>
      <c r="G85" s="29"/>
      <c r="H85" s="29"/>
      <c r="I85" s="29"/>
      <c r="J85" s="23"/>
      <c r="K85" s="197" t="s">
        <v>145</v>
      </c>
      <c r="L85" s="50"/>
      <c r="M85" s="50"/>
      <c r="N85" s="50"/>
      <c r="O85" s="50"/>
      <c r="P85" s="29"/>
      <c r="Q85" s="106"/>
      <c r="R85" s="107"/>
      <c r="S85" s="297"/>
      <c r="T85" s="322" t="b">
        <v>0</v>
      </c>
      <c r="U85" s="322">
        <f>IF(T85,AA85,0)</f>
        <v>0</v>
      </c>
      <c r="V85" s="322"/>
      <c r="W85" s="322"/>
      <c r="X85" s="322"/>
      <c r="Y85" s="323"/>
      <c r="Z85" s="324"/>
      <c r="AA85" s="325">
        <v>4</v>
      </c>
      <c r="AB85" s="326"/>
      <c r="AC85" s="325">
        <v>1</v>
      </c>
    </row>
    <row r="86" spans="1:29" ht="13.5" customHeight="1">
      <c r="A86" s="472"/>
      <c r="B86" s="436"/>
      <c r="C86" s="437"/>
      <c r="D86" s="66"/>
      <c r="E86" s="46" t="s">
        <v>142</v>
      </c>
      <c r="F86" s="130"/>
      <c r="G86" s="29"/>
      <c r="H86" s="29"/>
      <c r="I86" s="29"/>
      <c r="J86" s="23"/>
      <c r="K86" s="46" t="s">
        <v>20</v>
      </c>
      <c r="L86" s="50"/>
      <c r="M86" s="50"/>
      <c r="N86" s="50"/>
      <c r="O86" s="50"/>
      <c r="P86" s="29"/>
      <c r="Q86" s="106"/>
      <c r="R86" s="107"/>
      <c r="S86" s="297"/>
      <c r="T86" s="322"/>
      <c r="U86" s="322"/>
      <c r="V86" s="322"/>
      <c r="W86" s="322"/>
      <c r="X86" s="332" t="s">
        <v>189</v>
      </c>
      <c r="Y86" s="384">
        <f>SUMIF(T82:V85,"wahr",U82:W85)</f>
        <v>0</v>
      </c>
      <c r="Z86" s="324"/>
      <c r="AA86" s="325"/>
      <c r="AB86" s="326"/>
      <c r="AC86" s="325"/>
    </row>
    <row r="87" spans="1:29" ht="13.5" customHeight="1">
      <c r="A87" s="177"/>
      <c r="B87" s="213">
        <f>IF(AND(Y86&lt;8,Y86&gt;0),Y86,0)</f>
        <v>0</v>
      </c>
      <c r="C87" s="200"/>
      <c r="D87" s="66"/>
      <c r="E87" s="46" t="s">
        <v>143</v>
      </c>
      <c r="F87" s="130"/>
      <c r="G87" s="29"/>
      <c r="H87" s="29"/>
      <c r="I87" s="29"/>
      <c r="J87" s="23"/>
      <c r="K87" s="23"/>
      <c r="L87" s="50"/>
      <c r="M87" s="50"/>
      <c r="N87" s="50"/>
      <c r="O87" s="50"/>
      <c r="P87" s="29"/>
      <c r="Q87" s="217" t="str">
        <f>IF(OR(T82:V85)=FALSE,"Eingabe fehlt",IF(Y87&gt;1,"Nur 1 Auswahl möglich",""))</f>
        <v>Eingabe fehlt</v>
      </c>
      <c r="R87" s="107"/>
      <c r="S87" s="297"/>
      <c r="T87" s="322"/>
      <c r="U87" s="322"/>
      <c r="V87" s="322"/>
      <c r="W87" s="322"/>
      <c r="X87" s="398" t="s">
        <v>194</v>
      </c>
      <c r="Y87" s="323">
        <f>COUNTIF(T82:W85,"wahr")</f>
        <v>0</v>
      </c>
      <c r="Z87" s="324"/>
      <c r="AA87" s="325"/>
      <c r="AB87" s="326"/>
      <c r="AC87" s="325"/>
    </row>
    <row r="88" spans="1:29" ht="44.25" customHeight="1">
      <c r="A88" s="453"/>
      <c r="B88" s="454"/>
      <c r="C88" s="455"/>
      <c r="D88" s="264" t="s">
        <v>35</v>
      </c>
      <c r="E88" s="265"/>
      <c r="F88" s="266"/>
      <c r="G88" s="494"/>
      <c r="H88" s="494"/>
      <c r="I88" s="494"/>
      <c r="J88" s="494"/>
      <c r="K88" s="494"/>
      <c r="L88" s="494"/>
      <c r="M88" s="494"/>
      <c r="N88" s="494"/>
      <c r="O88" s="494"/>
      <c r="P88" s="494"/>
      <c r="Q88" s="494"/>
      <c r="R88" s="495"/>
      <c r="S88" s="294"/>
      <c r="T88" s="322"/>
      <c r="U88" s="362"/>
      <c r="V88" s="322"/>
      <c r="W88" s="322"/>
      <c r="X88" s="322"/>
      <c r="Y88" s="323"/>
      <c r="Z88" s="324"/>
      <c r="AA88" s="325"/>
      <c r="AB88" s="326"/>
      <c r="AC88" s="325"/>
    </row>
    <row r="89" spans="1:29" ht="2.25" customHeight="1">
      <c r="A89" s="532" t="s">
        <v>8</v>
      </c>
      <c r="B89" s="533"/>
      <c r="C89" s="534"/>
      <c r="D89" s="6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110"/>
      <c r="S89" s="294"/>
      <c r="T89" s="341"/>
      <c r="U89" s="322"/>
      <c r="V89" s="322"/>
      <c r="W89" s="322"/>
      <c r="X89" s="322"/>
      <c r="Y89" s="323"/>
      <c r="Z89" s="324"/>
      <c r="AA89" s="325"/>
      <c r="AB89" s="326"/>
      <c r="AC89" s="325"/>
    </row>
    <row r="90" spans="1:30" ht="14.25" customHeight="1">
      <c r="A90" s="506"/>
      <c r="B90" s="507"/>
      <c r="C90" s="535"/>
      <c r="D90" s="66"/>
      <c r="E90" s="23" t="s">
        <v>112</v>
      </c>
      <c r="F90" s="29"/>
      <c r="G90" s="23"/>
      <c r="H90" s="23"/>
      <c r="I90" s="23"/>
      <c r="J90" s="23"/>
      <c r="K90" s="23" t="s">
        <v>192</v>
      </c>
      <c r="L90" s="23"/>
      <c r="M90" s="23"/>
      <c r="N90" s="23"/>
      <c r="Q90" s="219" t="str">
        <f>IF(OR(T90:V93)=FALSE,"Eingabe fehlt",IF(Y94&gt;1,"Nur 1 Auswahl möglich",""))</f>
        <v>Eingabe fehlt</v>
      </c>
      <c r="R90" s="67"/>
      <c r="S90" s="292"/>
      <c r="T90" s="332" t="b">
        <v>0</v>
      </c>
      <c r="U90" s="322">
        <f>IF(T90,AA90,0)</f>
        <v>0</v>
      </c>
      <c r="V90" s="322" t="b">
        <v>0</v>
      </c>
      <c r="W90" s="322">
        <f>IF(V90,AB90,0)</f>
        <v>0</v>
      </c>
      <c r="X90" s="322"/>
      <c r="Y90" s="323"/>
      <c r="Z90" s="324"/>
      <c r="AA90" s="325">
        <v>1</v>
      </c>
      <c r="AB90" s="325">
        <v>5</v>
      </c>
      <c r="AC90" s="325">
        <v>1</v>
      </c>
      <c r="AD90" s="220"/>
    </row>
    <row r="91" spans="1:30" ht="15" customHeight="1">
      <c r="A91" s="506"/>
      <c r="B91" s="507"/>
      <c r="C91" s="535"/>
      <c r="D91" s="66"/>
      <c r="E91" s="23" t="s">
        <v>17</v>
      </c>
      <c r="F91" s="29"/>
      <c r="G91" s="29"/>
      <c r="H91" s="29"/>
      <c r="I91" s="29"/>
      <c r="J91" s="29"/>
      <c r="K91" s="23" t="s">
        <v>193</v>
      </c>
      <c r="L91" s="260"/>
      <c r="M91" s="114"/>
      <c r="N91" s="114"/>
      <c r="O91" s="29"/>
      <c r="P91" s="89"/>
      <c r="Q91" s="262"/>
      <c r="R91" s="67"/>
      <c r="S91" s="292"/>
      <c r="T91" s="322" t="b">
        <v>0</v>
      </c>
      <c r="U91" s="322">
        <f>IF(T91,AA91,0)</f>
        <v>0</v>
      </c>
      <c r="V91" s="322"/>
      <c r="W91" s="322"/>
      <c r="X91" s="322"/>
      <c r="Y91" s="323"/>
      <c r="Z91" s="324"/>
      <c r="AA91" s="325">
        <v>2</v>
      </c>
      <c r="AB91" s="325">
        <v>6</v>
      </c>
      <c r="AC91" s="325">
        <v>1</v>
      </c>
      <c r="AD91" s="222">
        <v>1</v>
      </c>
    </row>
    <row r="92" spans="1:31" ht="15" customHeight="1">
      <c r="A92" s="506"/>
      <c r="B92" s="507"/>
      <c r="C92" s="535"/>
      <c r="D92" s="66"/>
      <c r="E92" s="23" t="s">
        <v>146</v>
      </c>
      <c r="F92" s="29"/>
      <c r="G92" s="29"/>
      <c r="H92" s="29"/>
      <c r="I92" s="29"/>
      <c r="J92" s="24"/>
      <c r="K92" s="29" t="s">
        <v>199</v>
      </c>
      <c r="L92" s="94"/>
      <c r="M92" s="29"/>
      <c r="N92" s="29"/>
      <c r="O92" s="23"/>
      <c r="P92" s="262"/>
      <c r="Q92" s="262"/>
      <c r="R92" s="67"/>
      <c r="S92" s="297"/>
      <c r="T92" s="332" t="b">
        <v>0</v>
      </c>
      <c r="U92" s="322">
        <f>IF(T92,AA92,0)</f>
        <v>0</v>
      </c>
      <c r="V92" s="322" t="b">
        <v>0</v>
      </c>
      <c r="W92" s="322">
        <f>IF(V92,AB91,0)</f>
        <v>0</v>
      </c>
      <c r="X92" s="322"/>
      <c r="Y92" s="323"/>
      <c r="Z92" s="324"/>
      <c r="AA92" s="325">
        <v>3</v>
      </c>
      <c r="AB92" s="325">
        <v>7</v>
      </c>
      <c r="AC92" s="325">
        <v>1</v>
      </c>
      <c r="AD92" s="222">
        <v>1</v>
      </c>
      <c r="AE92" s="153"/>
    </row>
    <row r="93" spans="1:31" ht="15" customHeight="1">
      <c r="A93" s="506"/>
      <c r="B93" s="507"/>
      <c r="C93" s="535"/>
      <c r="D93" s="66"/>
      <c r="E93" s="23" t="s">
        <v>147</v>
      </c>
      <c r="F93" s="29"/>
      <c r="G93" s="29"/>
      <c r="H93" s="29"/>
      <c r="I93" s="29"/>
      <c r="J93" s="24"/>
      <c r="K93" s="29" t="s">
        <v>200</v>
      </c>
      <c r="L93" s="94"/>
      <c r="M93" s="29"/>
      <c r="N93" s="29"/>
      <c r="O93" s="23"/>
      <c r="P93" s="106"/>
      <c r="Q93" s="262"/>
      <c r="R93" s="67"/>
      <c r="S93" s="297"/>
      <c r="T93" s="322" t="b">
        <v>0</v>
      </c>
      <c r="U93" s="322">
        <f>IF(T93,AA93,0)</f>
        <v>0</v>
      </c>
      <c r="V93" s="322" t="b">
        <v>0</v>
      </c>
      <c r="W93" s="322">
        <f>IF(V93,AB92,0)</f>
        <v>0</v>
      </c>
      <c r="X93" s="332" t="s">
        <v>189</v>
      </c>
      <c r="Y93" s="384">
        <f>SUMIF(T90:V93,"wahr",U90:W93)</f>
        <v>0</v>
      </c>
      <c r="Z93" s="324"/>
      <c r="AA93" s="325">
        <v>4</v>
      </c>
      <c r="AB93" s="326"/>
      <c r="AC93" s="325">
        <v>1</v>
      </c>
      <c r="AD93" s="222">
        <v>1</v>
      </c>
      <c r="AE93" s="153"/>
    </row>
    <row r="94" spans="1:31" ht="15" customHeight="1">
      <c r="A94" s="506"/>
      <c r="B94" s="507"/>
      <c r="C94" s="535"/>
      <c r="D94" s="66"/>
      <c r="E94" s="23" t="s">
        <v>148</v>
      </c>
      <c r="F94" s="29"/>
      <c r="G94" s="29"/>
      <c r="H94" s="29"/>
      <c r="I94" s="29"/>
      <c r="J94" s="24"/>
      <c r="K94" s="29" t="s">
        <v>149</v>
      </c>
      <c r="L94" s="94"/>
      <c r="M94" s="29"/>
      <c r="N94" s="29"/>
      <c r="O94" s="23"/>
      <c r="P94" s="106"/>
      <c r="Q94" s="262"/>
      <c r="R94" s="67"/>
      <c r="S94" s="297"/>
      <c r="T94" s="322"/>
      <c r="U94" s="322"/>
      <c r="V94" s="400"/>
      <c r="W94" s="322"/>
      <c r="X94" s="398" t="s">
        <v>194</v>
      </c>
      <c r="Y94" s="323">
        <f>COUNTIF(T90:W93,"wahr")</f>
        <v>0</v>
      </c>
      <c r="Z94" s="324"/>
      <c r="AA94" s="325"/>
      <c r="AB94" s="326"/>
      <c r="AC94" s="325"/>
      <c r="AE94" s="153"/>
    </row>
    <row r="95" spans="1:31" ht="13.5" customHeight="1">
      <c r="A95" s="177"/>
      <c r="B95" s="213">
        <f>IF(AND(Y93&lt;8,Y93&gt;0),Y93,0)</f>
        <v>0</v>
      </c>
      <c r="C95" s="200"/>
      <c r="D95" s="66"/>
      <c r="E95" s="23"/>
      <c r="F95" s="29"/>
      <c r="G95" s="29"/>
      <c r="H95" s="29"/>
      <c r="I95" s="29"/>
      <c r="J95" s="24"/>
      <c r="K95" s="29" t="s">
        <v>150</v>
      </c>
      <c r="L95" s="94"/>
      <c r="M95" s="29"/>
      <c r="N95" s="29"/>
      <c r="O95" s="23"/>
      <c r="P95" s="106"/>
      <c r="Q95" s="262"/>
      <c r="R95" s="67"/>
      <c r="S95" s="297"/>
      <c r="T95" s="322"/>
      <c r="U95" s="322"/>
      <c r="V95" s="400"/>
      <c r="W95" s="322"/>
      <c r="X95" s="383"/>
      <c r="Y95" s="323"/>
      <c r="Z95" s="324"/>
      <c r="AA95" s="325"/>
      <c r="AB95" s="326"/>
      <c r="AC95" s="325"/>
      <c r="AE95" s="153"/>
    </row>
    <row r="96" spans="1:34" s="11" customFormat="1" ht="43.5" customHeight="1">
      <c r="A96" s="453"/>
      <c r="B96" s="454"/>
      <c r="C96" s="455"/>
      <c r="D96" s="70" t="s">
        <v>35</v>
      </c>
      <c r="E96" s="70"/>
      <c r="F96" s="70"/>
      <c r="G96" s="456"/>
      <c r="H96" s="456"/>
      <c r="I96" s="456"/>
      <c r="J96" s="456"/>
      <c r="K96" s="456"/>
      <c r="L96" s="456"/>
      <c r="M96" s="456"/>
      <c r="N96" s="456"/>
      <c r="O96" s="456"/>
      <c r="P96" s="456"/>
      <c r="Q96" s="456"/>
      <c r="R96" s="457"/>
      <c r="S96" s="294"/>
      <c r="T96" s="322"/>
      <c r="U96" s="362"/>
      <c r="V96" s="382"/>
      <c r="W96" s="383"/>
      <c r="X96" s="322"/>
      <c r="Y96" s="394"/>
      <c r="Z96" s="401"/>
      <c r="AA96" s="325"/>
      <c r="AB96" s="326">
        <v>5</v>
      </c>
      <c r="AC96" s="325"/>
      <c r="AD96" s="223"/>
      <c r="AE96" s="147"/>
      <c r="AF96" s="153"/>
      <c r="AG96" s="153"/>
      <c r="AH96" s="233"/>
    </row>
    <row r="97" spans="1:34" s="11" customFormat="1" ht="15" customHeight="1">
      <c r="A97" s="470" t="s">
        <v>159</v>
      </c>
      <c r="B97" s="465"/>
      <c r="C97" s="471"/>
      <c r="D97" s="104"/>
      <c r="E97" s="46" t="s">
        <v>160</v>
      </c>
      <c r="F97" s="115"/>
      <c r="G97" s="115"/>
      <c r="H97" s="115"/>
      <c r="I97" s="115"/>
      <c r="J97" s="115"/>
      <c r="K97" s="130" t="s">
        <v>187</v>
      </c>
      <c r="L97" s="108"/>
      <c r="M97" s="108"/>
      <c r="N97" s="108"/>
      <c r="Q97" s="216" t="str">
        <f>IF(OR(T97:W101)=FALSE,"Eingabe fehlt",IF(Y103&gt;1,"Nur 1 Auswahl möglich",""))</f>
        <v>Eingabe fehlt</v>
      </c>
      <c r="R97" s="109"/>
      <c r="S97" s="294"/>
      <c r="T97" s="332" t="b">
        <v>0</v>
      </c>
      <c r="U97" s="322">
        <f>IF(T97,AA97,0)</f>
        <v>0</v>
      </c>
      <c r="V97" s="322" t="b">
        <v>0</v>
      </c>
      <c r="W97" s="322">
        <f>IF(V97,AB96,0)</f>
        <v>0</v>
      </c>
      <c r="X97" s="322"/>
      <c r="Y97" s="323"/>
      <c r="Z97" s="324"/>
      <c r="AA97" s="325">
        <v>1</v>
      </c>
      <c r="AB97" s="326"/>
      <c r="AC97" s="325">
        <v>1</v>
      </c>
      <c r="AD97" s="220">
        <v>1</v>
      </c>
      <c r="AE97" s="153"/>
      <c r="AF97" s="153"/>
      <c r="AG97" s="153"/>
      <c r="AH97" s="233"/>
    </row>
    <row r="98" spans="1:34" s="11" customFormat="1" ht="15" customHeight="1">
      <c r="A98" s="472"/>
      <c r="B98" s="436"/>
      <c r="C98" s="473"/>
      <c r="D98" s="66"/>
      <c r="E98" s="46" t="s">
        <v>161</v>
      </c>
      <c r="F98" s="94"/>
      <c r="G98" s="94"/>
      <c r="H98" s="94"/>
      <c r="I98" s="94"/>
      <c r="J98" s="94"/>
      <c r="K98" s="29" t="s">
        <v>188</v>
      </c>
      <c r="L98" s="96"/>
      <c r="M98" s="96"/>
      <c r="N98" s="96"/>
      <c r="P98" s="202"/>
      <c r="Q98" s="96"/>
      <c r="R98" s="110"/>
      <c r="S98" s="294"/>
      <c r="T98" s="332" t="b">
        <v>0</v>
      </c>
      <c r="U98" s="322">
        <f>IF(T98,AA98,0)</f>
        <v>0</v>
      </c>
      <c r="V98" s="322"/>
      <c r="W98" s="394"/>
      <c r="X98" s="322"/>
      <c r="Y98" s="323"/>
      <c r="Z98" s="324"/>
      <c r="AA98" s="325">
        <v>2</v>
      </c>
      <c r="AB98" s="325">
        <v>6</v>
      </c>
      <c r="AC98" s="325">
        <v>1</v>
      </c>
      <c r="AD98" s="220"/>
      <c r="AE98" s="153"/>
      <c r="AF98" s="153"/>
      <c r="AG98" s="153"/>
      <c r="AH98" s="233"/>
    </row>
    <row r="99" spans="1:31" ht="14.25" customHeight="1">
      <c r="A99" s="472"/>
      <c r="B99" s="436"/>
      <c r="C99" s="473"/>
      <c r="D99" s="66"/>
      <c r="E99" s="46" t="s">
        <v>162</v>
      </c>
      <c r="F99" s="29"/>
      <c r="G99" s="29"/>
      <c r="H99" s="29"/>
      <c r="I99" s="10"/>
      <c r="J99" s="24"/>
      <c r="K99" s="186" t="s">
        <v>164</v>
      </c>
      <c r="L99" s="10"/>
      <c r="M99" s="116"/>
      <c r="N99" s="116"/>
      <c r="O99" s="29"/>
      <c r="P99" s="29"/>
      <c r="Q99" s="106"/>
      <c r="R99" s="107"/>
      <c r="S99" s="297"/>
      <c r="T99" s="322"/>
      <c r="U99" s="322"/>
      <c r="V99" s="322" t="b">
        <v>0</v>
      </c>
      <c r="W99" s="322">
        <f>IF(V99,AB98,0)</f>
        <v>0</v>
      </c>
      <c r="X99" s="322"/>
      <c r="Y99" s="323"/>
      <c r="Z99" s="324"/>
      <c r="AA99" s="325"/>
      <c r="AB99" s="325"/>
      <c r="AC99" s="325"/>
      <c r="AD99" s="222">
        <v>1</v>
      </c>
      <c r="AE99" s="153"/>
    </row>
    <row r="100" spans="1:31" ht="14.25" customHeight="1">
      <c r="A100" s="472"/>
      <c r="B100" s="436"/>
      <c r="C100" s="473"/>
      <c r="D100" s="66"/>
      <c r="E100" s="46" t="s">
        <v>196</v>
      </c>
      <c r="F100" s="29"/>
      <c r="G100" s="29"/>
      <c r="H100" s="29"/>
      <c r="I100" s="10"/>
      <c r="J100" s="24"/>
      <c r="K100" s="46" t="s">
        <v>165</v>
      </c>
      <c r="L100" s="45"/>
      <c r="M100" s="116"/>
      <c r="N100" s="116"/>
      <c r="O100" s="29"/>
      <c r="P100" s="29"/>
      <c r="Q100" s="106"/>
      <c r="R100" s="107"/>
      <c r="S100" s="297"/>
      <c r="T100" s="332" t="b">
        <v>0</v>
      </c>
      <c r="U100" s="322">
        <f>IF(T100,AA100,0)</f>
        <v>0</v>
      </c>
      <c r="V100" s="393"/>
      <c r="W100" s="322"/>
      <c r="X100" s="322"/>
      <c r="Y100" s="362"/>
      <c r="Z100" s="324"/>
      <c r="AA100" s="325">
        <v>3</v>
      </c>
      <c r="AB100" s="325">
        <v>7</v>
      </c>
      <c r="AC100" s="325">
        <v>1</v>
      </c>
      <c r="AD100" s="222"/>
      <c r="AE100" s="153"/>
    </row>
    <row r="101" spans="1:31" ht="14.25" customHeight="1">
      <c r="A101" s="472"/>
      <c r="B101" s="436"/>
      <c r="C101" s="473"/>
      <c r="D101" s="66"/>
      <c r="E101" s="46" t="s">
        <v>203</v>
      </c>
      <c r="F101" s="29"/>
      <c r="G101" s="29"/>
      <c r="H101" s="29"/>
      <c r="I101" s="10"/>
      <c r="J101" s="24"/>
      <c r="K101" s="186" t="s">
        <v>205</v>
      </c>
      <c r="L101" s="45"/>
      <c r="M101" s="116"/>
      <c r="N101" s="116"/>
      <c r="O101" s="29"/>
      <c r="P101" s="29"/>
      <c r="Q101" s="106"/>
      <c r="R101" s="107"/>
      <c r="S101" s="297"/>
      <c r="T101" s="332" t="b">
        <v>0</v>
      </c>
      <c r="U101" s="322">
        <f>IF(T101,AA101,0)</f>
        <v>0</v>
      </c>
      <c r="V101" s="393" t="b">
        <v>0</v>
      </c>
      <c r="W101" s="402">
        <f>IF(V101,AB100,0)</f>
        <v>0</v>
      </c>
      <c r="X101" s="322"/>
      <c r="Y101" s="362"/>
      <c r="Z101" s="324"/>
      <c r="AA101" s="325">
        <v>4</v>
      </c>
      <c r="AB101" s="325"/>
      <c r="AC101" s="325">
        <v>1</v>
      </c>
      <c r="AD101" s="222">
        <v>1</v>
      </c>
      <c r="AE101" s="153"/>
    </row>
    <row r="102" spans="1:31" ht="14.25" customHeight="1">
      <c r="A102" s="472"/>
      <c r="B102" s="436"/>
      <c r="C102" s="473"/>
      <c r="D102" s="66"/>
      <c r="E102" s="186" t="s">
        <v>163</v>
      </c>
      <c r="F102" s="29"/>
      <c r="G102" s="29"/>
      <c r="H102" s="29"/>
      <c r="I102" s="10"/>
      <c r="J102" s="24"/>
      <c r="K102" s="186" t="s">
        <v>206</v>
      </c>
      <c r="L102" s="45"/>
      <c r="M102" s="116"/>
      <c r="N102" s="116"/>
      <c r="O102" s="29"/>
      <c r="P102" s="29"/>
      <c r="Q102" s="106"/>
      <c r="R102" s="107"/>
      <c r="S102" s="297"/>
      <c r="T102" s="332"/>
      <c r="U102" s="322"/>
      <c r="V102" s="393"/>
      <c r="W102" s="322"/>
      <c r="X102" s="332" t="s">
        <v>189</v>
      </c>
      <c r="Y102" s="384">
        <f>SUMIF(T97:V101,"wahr",U97:W101)</f>
        <v>0</v>
      </c>
      <c r="Z102" s="324"/>
      <c r="AA102" s="325"/>
      <c r="AB102" s="325"/>
      <c r="AC102" s="325"/>
      <c r="AE102" s="153"/>
    </row>
    <row r="103" spans="1:31" ht="14.25" customHeight="1">
      <c r="A103" s="472"/>
      <c r="B103" s="436"/>
      <c r="C103" s="473"/>
      <c r="D103" s="66"/>
      <c r="E103" s="46" t="s">
        <v>204</v>
      </c>
      <c r="F103" s="29"/>
      <c r="G103" s="29"/>
      <c r="H103" s="29"/>
      <c r="I103" s="10"/>
      <c r="J103" s="24"/>
      <c r="K103" s="10"/>
      <c r="L103" s="45"/>
      <c r="M103" s="116"/>
      <c r="N103" s="116"/>
      <c r="O103" s="29"/>
      <c r="P103" s="29"/>
      <c r="Q103" s="106"/>
      <c r="R103" s="107"/>
      <c r="S103" s="297"/>
      <c r="T103" s="332"/>
      <c r="U103" s="322"/>
      <c r="V103" s="393"/>
      <c r="W103" s="322"/>
      <c r="X103" s="398" t="s">
        <v>194</v>
      </c>
      <c r="Y103" s="323">
        <f>COUNTIF(T97:W101,"wahr")</f>
        <v>0</v>
      </c>
      <c r="Z103" s="324"/>
      <c r="AA103" s="325"/>
      <c r="AB103" s="325"/>
      <c r="AC103" s="325"/>
      <c r="AE103" s="153"/>
    </row>
    <row r="104" spans="1:31" ht="14.25" customHeight="1">
      <c r="A104" s="172"/>
      <c r="B104" s="213">
        <f>IF(AND(Y102&lt;8,Y102&gt;0),Y102,0)</f>
        <v>0</v>
      </c>
      <c r="C104" s="173"/>
      <c r="D104" s="259" t="s">
        <v>35</v>
      </c>
      <c r="E104" s="23"/>
      <c r="F104" s="29"/>
      <c r="G104" s="622"/>
      <c r="H104" s="622"/>
      <c r="I104" s="622"/>
      <c r="J104" s="622"/>
      <c r="K104" s="622"/>
      <c r="L104" s="622"/>
      <c r="M104" s="622"/>
      <c r="N104" s="622"/>
      <c r="O104" s="622"/>
      <c r="P104" s="622"/>
      <c r="Q104" s="622"/>
      <c r="R104" s="623"/>
      <c r="S104" s="297"/>
      <c r="T104" s="332"/>
      <c r="U104" s="322"/>
      <c r="V104" s="393"/>
      <c r="W104" s="322"/>
      <c r="X104" s="383"/>
      <c r="Y104" s="362"/>
      <c r="Z104" s="324"/>
      <c r="AA104" s="325"/>
      <c r="AB104" s="326"/>
      <c r="AC104" s="325"/>
      <c r="AE104" s="153"/>
    </row>
    <row r="105" spans="1:34" s="11" customFormat="1" ht="30" customHeight="1">
      <c r="A105" s="453"/>
      <c r="B105" s="454"/>
      <c r="C105" s="455"/>
      <c r="D105" s="70"/>
      <c r="E105" s="70"/>
      <c r="F105" s="70"/>
      <c r="G105" s="624"/>
      <c r="H105" s="624"/>
      <c r="I105" s="624"/>
      <c r="J105" s="624"/>
      <c r="K105" s="624"/>
      <c r="L105" s="624"/>
      <c r="M105" s="624"/>
      <c r="N105" s="624"/>
      <c r="O105" s="624"/>
      <c r="P105" s="624"/>
      <c r="Q105" s="624"/>
      <c r="R105" s="625"/>
      <c r="S105" s="294"/>
      <c r="T105" s="322"/>
      <c r="U105" s="362"/>
      <c r="V105" s="382"/>
      <c r="W105" s="383"/>
      <c r="X105" s="322"/>
      <c r="Y105" s="394"/>
      <c r="Z105" s="324"/>
      <c r="AA105" s="325"/>
      <c r="AB105" s="326"/>
      <c r="AC105" s="325"/>
      <c r="AD105" s="223"/>
      <c r="AE105" s="159"/>
      <c r="AF105" s="153"/>
      <c r="AG105" s="153"/>
      <c r="AH105" s="233"/>
    </row>
    <row r="106" spans="1:31" ht="4.5" customHeight="1">
      <c r="A106" s="636" t="s">
        <v>172</v>
      </c>
      <c r="B106" s="637"/>
      <c r="C106" s="638"/>
      <c r="D106" s="209"/>
      <c r="E106" s="209"/>
      <c r="F106" s="209"/>
      <c r="G106" s="209"/>
      <c r="H106" s="209"/>
      <c r="I106" s="209"/>
      <c r="J106" s="209"/>
      <c r="K106" s="209"/>
      <c r="L106" s="108"/>
      <c r="M106" s="108"/>
      <c r="N106" s="108"/>
      <c r="O106" s="108"/>
      <c r="P106" s="108"/>
      <c r="Q106" s="108"/>
      <c r="R106" s="117"/>
      <c r="S106" s="294"/>
      <c r="T106" s="341"/>
      <c r="U106" s="322"/>
      <c r="V106" s="322"/>
      <c r="W106" s="322"/>
      <c r="X106" s="322"/>
      <c r="Y106" s="323"/>
      <c r="Z106" s="324"/>
      <c r="AA106" s="325"/>
      <c r="AB106" s="357"/>
      <c r="AC106" s="325"/>
      <c r="AE106" s="159"/>
    </row>
    <row r="107" spans="1:34" s="14" customFormat="1" ht="11.25" customHeight="1">
      <c r="A107" s="458"/>
      <c r="B107" s="459"/>
      <c r="C107" s="460"/>
      <c r="D107" s="114"/>
      <c r="E107" s="130" t="s">
        <v>173</v>
      </c>
      <c r="F107" s="114"/>
      <c r="G107" s="114"/>
      <c r="H107" s="114"/>
      <c r="I107" s="114"/>
      <c r="J107" s="114"/>
      <c r="K107" s="46" t="s">
        <v>179</v>
      </c>
      <c r="L107" s="96"/>
      <c r="M107" s="121"/>
      <c r="N107" s="121"/>
      <c r="Q107" s="218" t="str">
        <f>IF(OR(T108:W109)=FALSE,"Eingabe fehlt",IF(Y113&gt;1,"Nur 1 Auswahl möglich",""))</f>
        <v>Eingabe fehlt</v>
      </c>
      <c r="R107" s="122"/>
      <c r="S107" s="306"/>
      <c r="T107" s="322"/>
      <c r="U107" s="322"/>
      <c r="V107" s="322"/>
      <c r="W107" s="322"/>
      <c r="X107" s="322"/>
      <c r="Y107" s="323"/>
      <c r="Z107" s="324"/>
      <c r="AA107" s="357"/>
      <c r="AB107" s="325">
        <v>5</v>
      </c>
      <c r="AC107" s="325"/>
      <c r="AD107" s="223"/>
      <c r="AE107" s="147"/>
      <c r="AF107" s="159"/>
      <c r="AG107" s="159"/>
      <c r="AH107" s="234"/>
    </row>
    <row r="108" spans="1:34" s="14" customFormat="1" ht="13.5" customHeight="1">
      <c r="A108" s="458"/>
      <c r="B108" s="459"/>
      <c r="C108" s="460"/>
      <c r="D108" s="123"/>
      <c r="E108" s="130" t="s">
        <v>174</v>
      </c>
      <c r="F108" s="123"/>
      <c r="G108" s="123"/>
      <c r="H108" s="118"/>
      <c r="I108" s="118"/>
      <c r="J108" s="118"/>
      <c r="K108" s="78" t="s">
        <v>180</v>
      </c>
      <c r="L108" s="96"/>
      <c r="M108" s="121"/>
      <c r="N108" s="121"/>
      <c r="O108" s="121"/>
      <c r="P108" s="121"/>
      <c r="Q108" s="81"/>
      <c r="R108" s="122"/>
      <c r="S108" s="301"/>
      <c r="T108" s="332" t="b">
        <v>0</v>
      </c>
      <c r="U108" s="322">
        <f>IF(T108,AA108,0)</f>
        <v>0</v>
      </c>
      <c r="V108" s="332" t="b">
        <v>0</v>
      </c>
      <c r="W108" s="322">
        <f>IF(V108,AB107,0)</f>
        <v>0</v>
      </c>
      <c r="X108" s="322"/>
      <c r="Y108" s="323"/>
      <c r="Z108" s="324"/>
      <c r="AA108" s="325">
        <v>1</v>
      </c>
      <c r="AB108" s="325">
        <v>6</v>
      </c>
      <c r="AC108" s="325">
        <v>1</v>
      </c>
      <c r="AD108" s="222">
        <v>1</v>
      </c>
      <c r="AE108" s="159"/>
      <c r="AF108" s="159"/>
      <c r="AG108" s="159"/>
      <c r="AH108" s="234"/>
    </row>
    <row r="109" spans="1:31" ht="13.5" customHeight="1">
      <c r="A109" s="458"/>
      <c r="B109" s="459"/>
      <c r="C109" s="460"/>
      <c r="D109" s="119"/>
      <c r="E109" s="186" t="s">
        <v>175</v>
      </c>
      <c r="F109" s="29"/>
      <c r="G109" s="120"/>
      <c r="H109" s="120"/>
      <c r="I109" s="29"/>
      <c r="J109" s="24"/>
      <c r="K109" s="99" t="s">
        <v>183</v>
      </c>
      <c r="L109" s="124"/>
      <c r="M109" s="195"/>
      <c r="N109" s="195"/>
      <c r="O109" s="195"/>
      <c r="P109" s="29"/>
      <c r="Q109" s="89"/>
      <c r="R109" s="125"/>
      <c r="S109" s="292"/>
      <c r="T109" s="322" t="b">
        <v>0</v>
      </c>
      <c r="U109" s="322">
        <f>IF(T109,AA109,0)</f>
        <v>0</v>
      </c>
      <c r="V109" s="322" t="b">
        <v>0</v>
      </c>
      <c r="W109" s="322">
        <f>IF(V109,AB108,0)</f>
        <v>0</v>
      </c>
      <c r="X109" s="322"/>
      <c r="Y109" s="323"/>
      <c r="Z109" s="324"/>
      <c r="AA109" s="325">
        <v>2</v>
      </c>
      <c r="AB109" s="325">
        <v>7</v>
      </c>
      <c r="AC109" s="325">
        <v>1</v>
      </c>
      <c r="AD109" s="222">
        <v>1</v>
      </c>
      <c r="AE109" s="159"/>
    </row>
    <row r="110" spans="1:31" ht="13.5" customHeight="1">
      <c r="A110" s="458"/>
      <c r="B110" s="459"/>
      <c r="C110" s="460"/>
      <c r="D110" s="119"/>
      <c r="E110" s="186" t="s">
        <v>176</v>
      </c>
      <c r="F110" s="29"/>
      <c r="G110" s="120"/>
      <c r="H110" s="120"/>
      <c r="I110" s="29"/>
      <c r="J110" s="24"/>
      <c r="K110" s="99" t="s">
        <v>184</v>
      </c>
      <c r="L110" s="124"/>
      <c r="M110" s="195"/>
      <c r="N110" s="195"/>
      <c r="O110" s="195"/>
      <c r="P110" s="29"/>
      <c r="Q110" s="89"/>
      <c r="R110" s="125"/>
      <c r="S110" s="292"/>
      <c r="T110" s="322" t="b">
        <v>0</v>
      </c>
      <c r="U110" s="322">
        <f>IF(T110,AA110,0)</f>
        <v>0</v>
      </c>
      <c r="V110" s="400" t="b">
        <v>0</v>
      </c>
      <c r="W110" s="322">
        <f>IF(V110,AB109,0)</f>
        <v>0</v>
      </c>
      <c r="X110" s="322"/>
      <c r="Y110" s="323"/>
      <c r="Z110" s="324"/>
      <c r="AA110" s="325">
        <v>3</v>
      </c>
      <c r="AB110" s="325">
        <v>8</v>
      </c>
      <c r="AC110" s="325">
        <v>1</v>
      </c>
      <c r="AD110" s="222">
        <v>1</v>
      </c>
      <c r="AE110" s="159"/>
    </row>
    <row r="111" spans="1:31" ht="13.5" customHeight="1">
      <c r="A111" s="458"/>
      <c r="B111" s="459"/>
      <c r="C111" s="460"/>
      <c r="D111" s="119"/>
      <c r="E111" s="186" t="s">
        <v>177</v>
      </c>
      <c r="F111" s="29"/>
      <c r="G111" s="120"/>
      <c r="H111" s="120"/>
      <c r="I111" s="29"/>
      <c r="J111" s="24"/>
      <c r="K111" s="186" t="s">
        <v>181</v>
      </c>
      <c r="L111" s="124"/>
      <c r="M111" s="195"/>
      <c r="N111" s="195"/>
      <c r="O111" s="195"/>
      <c r="P111" s="29"/>
      <c r="Q111" s="89"/>
      <c r="R111" s="125"/>
      <c r="S111" s="292"/>
      <c r="T111" s="322" t="b">
        <v>0</v>
      </c>
      <c r="U111" s="322">
        <f>IF(T111,AA111,0)</f>
        <v>0</v>
      </c>
      <c r="V111" s="400" t="b">
        <v>0</v>
      </c>
      <c r="W111" s="322">
        <f>IF(V111,AB110,0)</f>
        <v>0</v>
      </c>
      <c r="X111" s="322"/>
      <c r="Y111" s="323"/>
      <c r="Z111" s="324"/>
      <c r="AA111" s="325">
        <v>4</v>
      </c>
      <c r="AB111" s="325"/>
      <c r="AC111" s="325">
        <v>1</v>
      </c>
      <c r="AD111" s="222">
        <v>1</v>
      </c>
      <c r="AE111" s="159"/>
    </row>
    <row r="112" spans="1:31" ht="13.5" customHeight="1">
      <c r="A112" s="458"/>
      <c r="B112" s="459"/>
      <c r="C112" s="460"/>
      <c r="D112" s="119"/>
      <c r="E112" s="186" t="s">
        <v>178</v>
      </c>
      <c r="F112" s="29"/>
      <c r="G112" s="120"/>
      <c r="H112" s="120"/>
      <c r="I112" s="29"/>
      <c r="J112" s="24"/>
      <c r="K112" s="186" t="s">
        <v>201</v>
      </c>
      <c r="L112" s="124"/>
      <c r="M112" s="195"/>
      <c r="N112" s="195"/>
      <c r="O112" s="195"/>
      <c r="P112" s="29"/>
      <c r="Q112" s="89"/>
      <c r="R112" s="125"/>
      <c r="S112" s="292"/>
      <c r="T112" s="322"/>
      <c r="U112" s="322"/>
      <c r="V112" s="400"/>
      <c r="W112" s="322"/>
      <c r="X112" s="332" t="s">
        <v>189</v>
      </c>
      <c r="Y112" s="384">
        <f>SUMIF(T108:V111,"wahr",U108:W111)</f>
        <v>0</v>
      </c>
      <c r="Z112" s="324"/>
      <c r="AA112" s="325"/>
      <c r="AB112" s="325"/>
      <c r="AC112" s="325"/>
      <c r="AD112" s="222"/>
      <c r="AE112" s="159"/>
    </row>
    <row r="113" spans="1:31" ht="13.5" customHeight="1">
      <c r="A113" s="267"/>
      <c r="B113" s="213">
        <f>IF(AND(Y112&lt;9,Y112&gt;0),Y112,0)</f>
        <v>0</v>
      </c>
      <c r="C113" s="200"/>
      <c r="D113" s="119"/>
      <c r="E113" s="186"/>
      <c r="F113" s="29"/>
      <c r="G113" s="120"/>
      <c r="H113" s="120"/>
      <c r="I113" s="29"/>
      <c r="J113" s="24"/>
      <c r="K113" s="186" t="s">
        <v>185</v>
      </c>
      <c r="L113" s="124"/>
      <c r="M113" s="195"/>
      <c r="N113" s="195"/>
      <c r="O113" s="195"/>
      <c r="P113" s="29"/>
      <c r="Q113" s="89"/>
      <c r="R113" s="125"/>
      <c r="S113" s="292"/>
      <c r="T113" s="322"/>
      <c r="U113" s="322"/>
      <c r="V113" s="400"/>
      <c r="W113" s="322"/>
      <c r="X113" s="398" t="s">
        <v>194</v>
      </c>
      <c r="Y113" s="323">
        <f>COUNTIF(T108:V111,"wahr")</f>
        <v>0</v>
      </c>
      <c r="Z113" s="324"/>
      <c r="AA113" s="325"/>
      <c r="AB113" s="326"/>
      <c r="AC113" s="325"/>
      <c r="AD113" s="222"/>
      <c r="AE113" s="159"/>
    </row>
    <row r="114" spans="1:34" s="14" customFormat="1" ht="45.75" customHeight="1">
      <c r="A114" s="526"/>
      <c r="B114" s="454"/>
      <c r="C114" s="455"/>
      <c r="D114" s="70" t="s">
        <v>35</v>
      </c>
      <c r="E114" s="70"/>
      <c r="F114" s="70"/>
      <c r="G114" s="456"/>
      <c r="H114" s="456"/>
      <c r="I114" s="456"/>
      <c r="J114" s="456"/>
      <c r="K114" s="456"/>
      <c r="L114" s="456"/>
      <c r="M114" s="456"/>
      <c r="N114" s="456"/>
      <c r="O114" s="456"/>
      <c r="P114" s="456"/>
      <c r="Q114" s="456"/>
      <c r="R114" s="501"/>
      <c r="S114" s="294"/>
      <c r="T114" s="322"/>
      <c r="U114" s="362"/>
      <c r="V114" s="403"/>
      <c r="W114" s="322"/>
      <c r="X114" s="365"/>
      <c r="Y114" s="404"/>
      <c r="Z114" s="324"/>
      <c r="AA114" s="325"/>
      <c r="AB114" s="326"/>
      <c r="AC114" s="325"/>
      <c r="AD114" s="220"/>
      <c r="AE114" s="147"/>
      <c r="AF114" s="159"/>
      <c r="AG114" s="159"/>
      <c r="AH114" s="234"/>
    </row>
    <row r="115" spans="1:34" s="188" customFormat="1" ht="2.25" customHeight="1">
      <c r="A115" s="464" t="s">
        <v>171</v>
      </c>
      <c r="B115" s="465"/>
      <c r="C115" s="466"/>
      <c r="D115" s="203"/>
      <c r="F115" s="204"/>
      <c r="G115" s="204"/>
      <c r="H115" s="204"/>
      <c r="I115" s="204"/>
      <c r="J115" s="204"/>
      <c r="K115" s="204"/>
      <c r="L115" s="204"/>
      <c r="M115" s="204"/>
      <c r="N115" s="204"/>
      <c r="P115" s="204"/>
      <c r="Q115" s="204"/>
      <c r="R115" s="205"/>
      <c r="S115" s="307"/>
      <c r="T115" s="405"/>
      <c r="U115" s="365"/>
      <c r="V115" s="365"/>
      <c r="W115" s="365"/>
      <c r="X115" s="365"/>
      <c r="Y115" s="368"/>
      <c r="Z115" s="369"/>
      <c r="AA115" s="325"/>
      <c r="AB115" s="325">
        <v>5</v>
      </c>
      <c r="AC115" s="325"/>
      <c r="AD115" s="220"/>
      <c r="AE115" s="156"/>
      <c r="AF115" s="206"/>
      <c r="AG115" s="206"/>
      <c r="AH115" s="243"/>
    </row>
    <row r="116" spans="1:34" s="19" customFormat="1" ht="14.25" customHeight="1">
      <c r="A116" s="435"/>
      <c r="B116" s="436"/>
      <c r="C116" s="437"/>
      <c r="D116" s="203"/>
      <c r="E116" s="46" t="s">
        <v>160</v>
      </c>
      <c r="F116" s="130"/>
      <c r="G116" s="207"/>
      <c r="H116" s="207"/>
      <c r="I116" s="207"/>
      <c r="J116" s="124"/>
      <c r="K116" s="197" t="s">
        <v>168</v>
      </c>
      <c r="L116" s="124"/>
      <c r="M116" s="124"/>
      <c r="N116" s="124"/>
      <c r="Q116" s="218" t="str">
        <f>IF(OR(T116:V119)=FALSE,"Eingabe fehlt",IF(Y120&gt;1,"Nur 1 Auswahl möglich",""))</f>
        <v>Eingabe fehlt</v>
      </c>
      <c r="R116" s="208"/>
      <c r="S116" s="300"/>
      <c r="T116" s="366" t="b">
        <v>0</v>
      </c>
      <c r="U116" s="365">
        <f>IF(T116,AA116,0)</f>
        <v>0</v>
      </c>
      <c r="V116" s="365" t="b">
        <v>0</v>
      </c>
      <c r="W116" s="365">
        <f>IF(V116,AB115,0)</f>
        <v>0</v>
      </c>
      <c r="X116" s="322"/>
      <c r="Y116" s="368"/>
      <c r="Z116" s="369"/>
      <c r="AA116" s="325">
        <v>1</v>
      </c>
      <c r="AB116" s="325">
        <v>6</v>
      </c>
      <c r="AC116" s="325">
        <v>1</v>
      </c>
      <c r="AD116" s="222">
        <v>1</v>
      </c>
      <c r="AE116" s="156"/>
      <c r="AF116" s="156"/>
      <c r="AG116" s="156"/>
      <c r="AH116" s="224"/>
    </row>
    <row r="117" spans="1:34" s="15" customFormat="1" ht="14.25" customHeight="1">
      <c r="A117" s="435"/>
      <c r="B117" s="436"/>
      <c r="C117" s="437"/>
      <c r="D117" s="66"/>
      <c r="E117" s="197" t="s">
        <v>202</v>
      </c>
      <c r="K117" s="197" t="s">
        <v>169</v>
      </c>
      <c r="R117" s="138"/>
      <c r="S117" s="292"/>
      <c r="T117" s="332" t="b">
        <v>0</v>
      </c>
      <c r="U117" s="365">
        <f>IF(T117,AA117,0)</f>
        <v>0</v>
      </c>
      <c r="V117" s="322" t="b">
        <v>0</v>
      </c>
      <c r="W117" s="365">
        <f>IF(V117,AB116,0)</f>
        <v>0</v>
      </c>
      <c r="X117" s="322"/>
      <c r="Y117" s="323"/>
      <c r="Z117" s="324"/>
      <c r="AA117" s="325">
        <v>2</v>
      </c>
      <c r="AB117" s="325">
        <v>7</v>
      </c>
      <c r="AC117" s="325">
        <v>1</v>
      </c>
      <c r="AD117" s="222">
        <v>1</v>
      </c>
      <c r="AE117" s="149"/>
      <c r="AF117" s="149"/>
      <c r="AG117" s="149"/>
      <c r="AH117" s="225"/>
    </row>
    <row r="118" spans="1:34" s="15" customFormat="1" ht="14.25" customHeight="1">
      <c r="A118" s="435"/>
      <c r="B118" s="436"/>
      <c r="C118" s="437"/>
      <c r="D118" s="66"/>
      <c r="E118" s="46" t="s">
        <v>166</v>
      </c>
      <c r="F118" s="26"/>
      <c r="G118" s="126"/>
      <c r="H118" s="126"/>
      <c r="I118" s="126"/>
      <c r="J118" s="135"/>
      <c r="K118" s="197" t="s">
        <v>170</v>
      </c>
      <c r="L118" s="135"/>
      <c r="M118" s="135"/>
      <c r="N118" s="135"/>
      <c r="O118" s="135"/>
      <c r="P118" s="195"/>
      <c r="Q118" s="195"/>
      <c r="R118" s="138"/>
      <c r="S118" s="292"/>
      <c r="T118" s="332" t="b">
        <v>0</v>
      </c>
      <c r="U118" s="365">
        <f>IF(T118,AA118,0)</f>
        <v>0</v>
      </c>
      <c r="V118" s="322" t="b">
        <v>0</v>
      </c>
      <c r="W118" s="365">
        <f>IF(V118,AB117,0)</f>
        <v>0</v>
      </c>
      <c r="X118" s="322"/>
      <c r="Y118" s="323"/>
      <c r="Z118" s="324"/>
      <c r="AA118" s="325">
        <v>3</v>
      </c>
      <c r="AB118" s="325">
        <v>8</v>
      </c>
      <c r="AC118" s="325">
        <v>1</v>
      </c>
      <c r="AD118" s="222">
        <v>1</v>
      </c>
      <c r="AE118" s="149"/>
      <c r="AF118" s="149"/>
      <c r="AG118" s="149"/>
      <c r="AH118" s="225"/>
    </row>
    <row r="119" spans="1:34" s="15" customFormat="1" ht="14.25" customHeight="1">
      <c r="A119" s="435"/>
      <c r="B119" s="436"/>
      <c r="C119" s="437"/>
      <c r="D119" s="66"/>
      <c r="E119" s="46" t="s">
        <v>167</v>
      </c>
      <c r="F119" s="26"/>
      <c r="G119" s="126"/>
      <c r="H119" s="126"/>
      <c r="I119" s="126"/>
      <c r="J119" s="135"/>
      <c r="K119" s="186" t="s">
        <v>66</v>
      </c>
      <c r="L119" s="135"/>
      <c r="M119" s="135"/>
      <c r="N119" s="135"/>
      <c r="O119" s="270"/>
      <c r="P119" s="502" t="s">
        <v>95</v>
      </c>
      <c r="Q119" s="502"/>
      <c r="R119" s="138"/>
      <c r="S119" s="292"/>
      <c r="T119" s="332" t="b">
        <v>0</v>
      </c>
      <c r="U119" s="365">
        <f>IF(T119,AA119,0)</f>
        <v>0</v>
      </c>
      <c r="V119" s="322" t="b">
        <v>0</v>
      </c>
      <c r="W119" s="365">
        <f>IF(V119,AB118,0)</f>
        <v>0</v>
      </c>
      <c r="X119" s="332" t="s">
        <v>189</v>
      </c>
      <c r="Y119" s="384">
        <f>SUMIF(T116:V119,"wahr",U116:W119)</f>
        <v>0</v>
      </c>
      <c r="Z119" s="324"/>
      <c r="AA119" s="325">
        <v>4</v>
      </c>
      <c r="AB119" s="326"/>
      <c r="AC119" s="325">
        <v>1</v>
      </c>
      <c r="AD119" s="222">
        <v>1</v>
      </c>
      <c r="AE119" s="149"/>
      <c r="AF119" s="149"/>
      <c r="AG119" s="149"/>
      <c r="AH119" s="225"/>
    </row>
    <row r="120" spans="1:34" s="15" customFormat="1" ht="12.75" customHeight="1">
      <c r="A120" s="181"/>
      <c r="B120" s="213">
        <f>IF(AND(Y119&lt;9,Y119&gt;0),Y119,0)</f>
        <v>0</v>
      </c>
      <c r="C120" s="181"/>
      <c r="D120" s="259" t="s">
        <v>35</v>
      </c>
      <c r="E120" s="23"/>
      <c r="F120" s="26"/>
      <c r="G120" s="618"/>
      <c r="H120" s="618"/>
      <c r="I120" s="618"/>
      <c r="J120" s="618"/>
      <c r="K120" s="618"/>
      <c r="L120" s="618"/>
      <c r="M120" s="618"/>
      <c r="N120" s="618"/>
      <c r="O120" s="618"/>
      <c r="P120" s="618"/>
      <c r="Q120" s="618"/>
      <c r="R120" s="619"/>
      <c r="S120" s="292"/>
      <c r="T120" s="332"/>
      <c r="U120" s="322"/>
      <c r="V120" s="322"/>
      <c r="W120" s="322"/>
      <c r="X120" s="398" t="s">
        <v>194</v>
      </c>
      <c r="Y120" s="323">
        <f>COUNTIF(T116:V119,"wahr")</f>
        <v>0</v>
      </c>
      <c r="Z120" s="324"/>
      <c r="AA120" s="325"/>
      <c r="AB120" s="326"/>
      <c r="AC120" s="325"/>
      <c r="AD120" s="220"/>
      <c r="AE120" s="149"/>
      <c r="AF120" s="149"/>
      <c r="AG120" s="149"/>
      <c r="AH120" s="225"/>
    </row>
    <row r="121" spans="1:30" ht="29.25" customHeight="1">
      <c r="A121" s="467"/>
      <c r="B121" s="468"/>
      <c r="C121" s="469"/>
      <c r="D121" s="70"/>
      <c r="E121" s="70"/>
      <c r="F121" s="70"/>
      <c r="G121" s="456"/>
      <c r="H121" s="456"/>
      <c r="I121" s="456"/>
      <c r="J121" s="456"/>
      <c r="K121" s="456"/>
      <c r="L121" s="456"/>
      <c r="M121" s="456"/>
      <c r="N121" s="456"/>
      <c r="O121" s="456"/>
      <c r="P121" s="456"/>
      <c r="Q121" s="456"/>
      <c r="R121" s="501"/>
      <c r="S121" s="294"/>
      <c r="T121" s="322"/>
      <c r="U121" s="362"/>
      <c r="V121" s="322"/>
      <c r="W121" s="322"/>
      <c r="X121" s="322"/>
      <c r="Y121" s="323"/>
      <c r="Z121" s="324"/>
      <c r="AA121" s="325"/>
      <c r="AB121" s="326"/>
      <c r="AC121" s="325"/>
      <c r="AD121" s="220"/>
    </row>
    <row r="122" spans="1:30" ht="2.25" customHeight="1">
      <c r="A122" s="432" t="s">
        <v>9</v>
      </c>
      <c r="B122" s="433"/>
      <c r="C122" s="434"/>
      <c r="D122" s="631" t="s">
        <v>53</v>
      </c>
      <c r="E122" s="631"/>
      <c r="F122" s="631"/>
      <c r="G122" s="631"/>
      <c r="H122" s="115"/>
      <c r="I122" s="115"/>
      <c r="J122" s="115"/>
      <c r="K122" s="115"/>
      <c r="L122" s="115"/>
      <c r="M122" s="115"/>
      <c r="N122" s="115"/>
      <c r="O122" s="115"/>
      <c r="P122" s="108"/>
      <c r="Q122" s="108"/>
      <c r="R122" s="192"/>
      <c r="S122" s="294"/>
      <c r="T122" s="341"/>
      <c r="U122" s="322"/>
      <c r="V122" s="322"/>
      <c r="W122" s="322"/>
      <c r="X122" s="322"/>
      <c r="Y122" s="323"/>
      <c r="Z122" s="324"/>
      <c r="AA122" s="325"/>
      <c r="AB122" s="357"/>
      <c r="AC122" s="325"/>
      <c r="AD122" s="220"/>
    </row>
    <row r="123" spans="1:30" ht="15" customHeight="1">
      <c r="A123" s="435"/>
      <c r="B123" s="436"/>
      <c r="C123" s="437"/>
      <c r="D123" s="632"/>
      <c r="E123" s="632"/>
      <c r="F123" s="632"/>
      <c r="G123" s="632"/>
      <c r="H123" s="11"/>
      <c r="I123" s="10"/>
      <c r="J123" s="24"/>
      <c r="K123" s="94"/>
      <c r="L123" s="11"/>
      <c r="M123" s="11"/>
      <c r="N123" s="11"/>
      <c r="O123" s="11"/>
      <c r="Q123" s="218" t="str">
        <f>IF(OR(T124:W126)=FALSE,"Eingabe fehlt",IF(Y127&gt;1,"Nur 1 Auswahl möglich",""))</f>
        <v>Eingabe fehlt</v>
      </c>
      <c r="R123" s="193"/>
      <c r="S123" s="294"/>
      <c r="T123" s="341"/>
      <c r="U123" s="322"/>
      <c r="V123" s="322"/>
      <c r="W123" s="322"/>
      <c r="X123" s="322"/>
      <c r="Y123" s="323"/>
      <c r="Z123" s="324"/>
      <c r="AA123" s="357"/>
      <c r="AB123" s="325">
        <v>4</v>
      </c>
      <c r="AC123" s="357"/>
      <c r="AD123" s="226"/>
    </row>
    <row r="124" spans="1:30" ht="15" customHeight="1">
      <c r="A124" s="435"/>
      <c r="B124" s="436"/>
      <c r="C124" s="437"/>
      <c r="D124" s="83"/>
      <c r="E124" s="23" t="s">
        <v>46</v>
      </c>
      <c r="F124" s="29"/>
      <c r="G124" s="29"/>
      <c r="H124" s="29"/>
      <c r="I124" s="29"/>
      <c r="J124" s="24"/>
      <c r="K124" s="23" t="s">
        <v>48</v>
      </c>
      <c r="L124" s="11"/>
      <c r="M124" s="11"/>
      <c r="N124" s="11"/>
      <c r="O124" s="11"/>
      <c r="P124" s="11"/>
      <c r="Q124" s="11"/>
      <c r="R124" s="194"/>
      <c r="S124" s="303"/>
      <c r="T124" s="332" t="b">
        <v>0</v>
      </c>
      <c r="U124" s="322">
        <f>IF(T124,AA124,0)</f>
        <v>0</v>
      </c>
      <c r="V124" s="332" t="b">
        <v>0</v>
      </c>
      <c r="W124" s="322">
        <f>IF(V124,AB123,0)</f>
        <v>0</v>
      </c>
      <c r="X124" s="322"/>
      <c r="Y124" s="323"/>
      <c r="Z124" s="324"/>
      <c r="AA124" s="325">
        <v>1</v>
      </c>
      <c r="AB124" s="325">
        <v>5</v>
      </c>
      <c r="AC124" s="325">
        <v>1</v>
      </c>
      <c r="AD124" s="222">
        <v>1</v>
      </c>
    </row>
    <row r="125" spans="1:30" ht="12.75" customHeight="1">
      <c r="A125" s="435"/>
      <c r="B125" s="436"/>
      <c r="C125" s="437"/>
      <c r="D125" s="83"/>
      <c r="E125" s="29" t="s">
        <v>122</v>
      </c>
      <c r="F125" s="29"/>
      <c r="G125" s="29"/>
      <c r="H125" s="29"/>
      <c r="I125" s="29"/>
      <c r="J125" s="24"/>
      <c r="K125" s="29" t="s">
        <v>123</v>
      </c>
      <c r="L125" s="11"/>
      <c r="M125" s="11"/>
      <c r="N125" s="11"/>
      <c r="O125" s="11"/>
      <c r="P125" s="11"/>
      <c r="Q125" s="11"/>
      <c r="R125" s="194"/>
      <c r="S125" s="303"/>
      <c r="T125" s="332" t="b">
        <v>0</v>
      </c>
      <c r="U125" s="322">
        <f>IF(T125,AA125,0)</f>
        <v>0</v>
      </c>
      <c r="V125" s="332" t="b">
        <v>0</v>
      </c>
      <c r="W125" s="322">
        <f>IF(V125,AB124,0)</f>
        <v>0</v>
      </c>
      <c r="X125" s="322"/>
      <c r="Y125" s="323"/>
      <c r="Z125" s="324"/>
      <c r="AA125" s="325">
        <v>2</v>
      </c>
      <c r="AB125" s="325">
        <v>6</v>
      </c>
      <c r="AC125" s="325">
        <v>1</v>
      </c>
      <c r="AD125" s="222">
        <v>1</v>
      </c>
    </row>
    <row r="126" spans="1:30" ht="15" customHeight="1">
      <c r="A126" s="435"/>
      <c r="B126" s="436"/>
      <c r="C126" s="437"/>
      <c r="D126" s="83"/>
      <c r="E126" s="23" t="s">
        <v>47</v>
      </c>
      <c r="F126" s="29"/>
      <c r="G126" s="29"/>
      <c r="H126" s="29"/>
      <c r="I126" s="29"/>
      <c r="J126" s="24"/>
      <c r="K126" s="29" t="s">
        <v>186</v>
      </c>
      <c r="L126" s="11"/>
      <c r="M126" s="11"/>
      <c r="N126" s="11"/>
      <c r="O126" s="11"/>
      <c r="P126" s="11"/>
      <c r="Q126" s="11"/>
      <c r="R126" s="194"/>
      <c r="S126" s="303"/>
      <c r="T126" s="332" t="b">
        <v>0</v>
      </c>
      <c r="U126" s="322">
        <f>IF(T126,AA126,0)</f>
        <v>0</v>
      </c>
      <c r="V126" s="322" t="b">
        <v>0</v>
      </c>
      <c r="W126" s="322">
        <f>IF(V126,AB125,0)</f>
        <v>0</v>
      </c>
      <c r="X126" s="385" t="s">
        <v>189</v>
      </c>
      <c r="Y126" s="384">
        <f>SUMIF(T124:V126,"wahr",U124:W126)</f>
        <v>0</v>
      </c>
      <c r="Z126" s="324"/>
      <c r="AA126" s="325">
        <v>3</v>
      </c>
      <c r="AB126" s="326"/>
      <c r="AC126" s="325">
        <v>1</v>
      </c>
      <c r="AD126" s="222">
        <v>1</v>
      </c>
    </row>
    <row r="127" spans="1:34" s="19" customFormat="1" ht="14.25" customHeight="1">
      <c r="A127" s="189"/>
      <c r="B127" s="213">
        <f>IF(AND(Y126&lt;7,Y126&gt;0),Y126,0)</f>
        <v>0</v>
      </c>
      <c r="C127" s="190"/>
      <c r="D127" s="199" t="s">
        <v>35</v>
      </c>
      <c r="E127" s="187"/>
      <c r="F127" s="188"/>
      <c r="G127" s="622"/>
      <c r="H127" s="622"/>
      <c r="I127" s="622"/>
      <c r="J127" s="622"/>
      <c r="K127" s="622"/>
      <c r="L127" s="622"/>
      <c r="M127" s="622"/>
      <c r="N127" s="622"/>
      <c r="O127" s="622"/>
      <c r="P127" s="622"/>
      <c r="Q127" s="622"/>
      <c r="R127" s="639"/>
      <c r="S127" s="299"/>
      <c r="T127" s="365"/>
      <c r="U127" s="365"/>
      <c r="V127" s="365"/>
      <c r="W127" s="365"/>
      <c r="X127" s="398" t="s">
        <v>194</v>
      </c>
      <c r="Y127" s="323">
        <f>COUNTIF(T123:V127,"wahr")</f>
        <v>0</v>
      </c>
      <c r="Z127" s="369"/>
      <c r="AA127" s="357"/>
      <c r="AB127" s="406"/>
      <c r="AC127" s="357"/>
      <c r="AD127" s="220"/>
      <c r="AE127" s="156"/>
      <c r="AF127" s="156"/>
      <c r="AG127" s="156"/>
      <c r="AH127" s="224"/>
    </row>
    <row r="128" spans="1:30" ht="30.75" customHeight="1">
      <c r="A128" s="453"/>
      <c r="B128" s="454"/>
      <c r="C128" s="455"/>
      <c r="D128" s="271"/>
      <c r="E128" s="272"/>
      <c r="F128" s="272"/>
      <c r="G128" s="624"/>
      <c r="H128" s="624"/>
      <c r="I128" s="624"/>
      <c r="J128" s="624"/>
      <c r="K128" s="624"/>
      <c r="L128" s="624"/>
      <c r="M128" s="624"/>
      <c r="N128" s="624"/>
      <c r="O128" s="624"/>
      <c r="P128" s="624"/>
      <c r="Q128" s="624"/>
      <c r="R128" s="640"/>
      <c r="S128" s="294"/>
      <c r="T128" s="322"/>
      <c r="U128" s="362"/>
      <c r="V128" s="322"/>
      <c r="W128" s="383"/>
      <c r="X128" s="322"/>
      <c r="Y128" s="323"/>
      <c r="Z128" s="407"/>
      <c r="AA128" s="325"/>
      <c r="AB128" s="326"/>
      <c r="AC128" s="325"/>
      <c r="AD128" s="235"/>
    </row>
    <row r="129" spans="1:30" ht="1.5" customHeight="1">
      <c r="A129" s="146"/>
      <c r="B129" s="174"/>
      <c r="C129" s="168"/>
      <c r="D129" s="128"/>
      <c r="E129" s="129"/>
      <c r="F129" s="129"/>
      <c r="G129" s="129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17"/>
      <c r="S129" s="294"/>
      <c r="T129" s="341"/>
      <c r="U129" s="322"/>
      <c r="V129" s="322"/>
      <c r="W129" s="322"/>
      <c r="X129" s="408"/>
      <c r="Y129" s="323"/>
      <c r="Z129" s="324"/>
      <c r="AA129" s="325"/>
      <c r="AB129" s="357"/>
      <c r="AC129" s="325"/>
      <c r="AD129" s="220"/>
    </row>
    <row r="130" spans="1:30" ht="15" customHeight="1">
      <c r="A130" s="435" t="s">
        <v>128</v>
      </c>
      <c r="B130" s="436"/>
      <c r="C130" s="437"/>
      <c r="D130" s="114"/>
      <c r="E130" s="186" t="s">
        <v>129</v>
      </c>
      <c r="F130" s="114"/>
      <c r="G130" s="114"/>
      <c r="H130" s="29"/>
      <c r="I130" s="29"/>
      <c r="J130" s="24"/>
      <c r="K130" s="186" t="s">
        <v>190</v>
      </c>
      <c r="L130" s="24"/>
      <c r="M130" s="24"/>
      <c r="N130" s="24"/>
      <c r="Q130" s="214" t="str">
        <f>IF(OR(T131:X133)=FALSE,"Eingabe fehlt",IF(Y135&gt;1,"Nur 1 Auswahl möglich",""))</f>
        <v>Eingabe fehlt</v>
      </c>
      <c r="R130" s="127"/>
      <c r="S130" s="297"/>
      <c r="T130" s="408"/>
      <c r="U130" s="408"/>
      <c r="V130" s="322"/>
      <c r="W130" s="408"/>
      <c r="X130" s="392"/>
      <c r="Y130" s="409"/>
      <c r="Z130" s="410"/>
      <c r="AA130" s="357"/>
      <c r="AB130" s="325">
        <v>5</v>
      </c>
      <c r="AC130" s="357"/>
      <c r="AD130" s="226"/>
    </row>
    <row r="131" spans="1:30" ht="15" customHeight="1">
      <c r="A131" s="435"/>
      <c r="B131" s="436"/>
      <c r="C131" s="437"/>
      <c r="D131" s="83"/>
      <c r="E131" s="197" t="s">
        <v>130</v>
      </c>
      <c r="F131" s="29"/>
      <c r="G131" s="29"/>
      <c r="H131" s="29"/>
      <c r="J131" s="24"/>
      <c r="K131" s="142" t="s">
        <v>191</v>
      </c>
      <c r="L131" s="10"/>
      <c r="M131" s="24"/>
      <c r="N131" s="24"/>
      <c r="O131" s="10"/>
      <c r="P131" s="29"/>
      <c r="Q131" s="262"/>
      <c r="R131" s="127"/>
      <c r="S131" s="297"/>
      <c r="T131" s="332" t="b">
        <v>0</v>
      </c>
      <c r="U131" s="322">
        <f>IF(T131,AA131,0)</f>
        <v>0</v>
      </c>
      <c r="V131" s="332" t="b">
        <v>0</v>
      </c>
      <c r="W131" s="322">
        <f>IF(V131,AB130,0)</f>
        <v>0</v>
      </c>
      <c r="X131" s="332"/>
      <c r="Y131" s="392"/>
      <c r="Z131" s="324"/>
      <c r="AA131" s="325">
        <v>1</v>
      </c>
      <c r="AB131" s="325">
        <v>6</v>
      </c>
      <c r="AC131" s="325">
        <v>1</v>
      </c>
      <c r="AD131" s="222">
        <v>1</v>
      </c>
    </row>
    <row r="132" spans="1:30" ht="15" customHeight="1">
      <c r="A132" s="435"/>
      <c r="B132" s="436"/>
      <c r="C132" s="437"/>
      <c r="D132" s="83"/>
      <c r="E132" s="197" t="s">
        <v>131</v>
      </c>
      <c r="F132" s="29"/>
      <c r="G132" s="29"/>
      <c r="H132" s="29"/>
      <c r="J132" s="24"/>
      <c r="K132" s="186" t="s">
        <v>132</v>
      </c>
      <c r="L132" s="10"/>
      <c r="M132" s="24"/>
      <c r="N132" s="24"/>
      <c r="O132" s="10"/>
      <c r="P132" s="29"/>
      <c r="Q132" s="262"/>
      <c r="R132" s="127"/>
      <c r="S132" s="297"/>
      <c r="T132" s="332" t="b">
        <v>0</v>
      </c>
      <c r="U132" s="322">
        <f>IF(T132,AA132,0)</f>
        <v>0</v>
      </c>
      <c r="V132" s="322" t="b">
        <v>0</v>
      </c>
      <c r="W132" s="322">
        <f>IF(V132,AB131,0)</f>
        <v>0</v>
      </c>
      <c r="X132" s="322"/>
      <c r="Y132" s="362"/>
      <c r="Z132" s="324"/>
      <c r="AA132" s="325">
        <v>2</v>
      </c>
      <c r="AB132" s="325">
        <v>7</v>
      </c>
      <c r="AC132" s="325">
        <v>1</v>
      </c>
      <c r="AD132" s="222">
        <v>1</v>
      </c>
    </row>
    <row r="133" spans="1:30" ht="15" customHeight="1">
      <c r="A133" s="435"/>
      <c r="B133" s="436"/>
      <c r="C133" s="437"/>
      <c r="D133" s="83"/>
      <c r="E133" s="186" t="s">
        <v>133</v>
      </c>
      <c r="F133" s="29"/>
      <c r="G133" s="29"/>
      <c r="H133" s="29"/>
      <c r="I133" s="26"/>
      <c r="J133" s="24"/>
      <c r="K133" s="186" t="s">
        <v>198</v>
      </c>
      <c r="L133" s="24"/>
      <c r="M133" s="24"/>
      <c r="N133" s="24"/>
      <c r="O133" s="10"/>
      <c r="P133" s="29"/>
      <c r="Q133" s="262"/>
      <c r="R133" s="127"/>
      <c r="S133" s="297"/>
      <c r="T133" s="322" t="b">
        <v>0</v>
      </c>
      <c r="U133" s="322">
        <f>IF(T133,AA133,0)</f>
        <v>0</v>
      </c>
      <c r="V133" s="332" t="b">
        <v>0</v>
      </c>
      <c r="W133" s="322">
        <f>IF(V133,AB132,0)</f>
        <v>0</v>
      </c>
      <c r="X133" s="322"/>
      <c r="Y133" s="323"/>
      <c r="Z133" s="324"/>
      <c r="AA133" s="325">
        <v>3</v>
      </c>
      <c r="AB133" s="326"/>
      <c r="AC133" s="325">
        <v>1</v>
      </c>
      <c r="AD133" s="222">
        <v>1</v>
      </c>
    </row>
    <row r="134" spans="1:30" ht="15" customHeight="1">
      <c r="A134" s="435"/>
      <c r="B134" s="436"/>
      <c r="C134" s="437"/>
      <c r="D134" s="83"/>
      <c r="E134" s="186" t="s">
        <v>134</v>
      </c>
      <c r="F134" s="29"/>
      <c r="G134" s="29"/>
      <c r="H134" s="29"/>
      <c r="I134" s="10"/>
      <c r="J134" s="24"/>
      <c r="K134" s="142"/>
      <c r="M134" s="24"/>
      <c r="N134" s="24"/>
      <c r="O134" s="35"/>
      <c r="P134" s="29"/>
      <c r="Q134" s="262"/>
      <c r="R134" s="127"/>
      <c r="S134" s="297"/>
      <c r="T134" s="322" t="b">
        <v>0</v>
      </c>
      <c r="U134" s="322">
        <f>IF(T134,AA134,0)</f>
        <v>0</v>
      </c>
      <c r="V134" s="322"/>
      <c r="W134" s="322"/>
      <c r="X134" s="332" t="s">
        <v>189</v>
      </c>
      <c r="Y134" s="384">
        <f>SUMIF(T131:V134,"wahr",U131:W134)</f>
        <v>0</v>
      </c>
      <c r="Z134" s="324"/>
      <c r="AA134" s="325">
        <v>4</v>
      </c>
      <c r="AB134" s="326"/>
      <c r="AC134" s="325">
        <v>1</v>
      </c>
      <c r="AD134" s="220"/>
    </row>
    <row r="135" spans="1:30" ht="15" customHeight="1">
      <c r="A135" s="196"/>
      <c r="B135" s="213">
        <f>IF(AND(Y134&lt;8,Y134&gt;0),Y134,0)</f>
        <v>0</v>
      </c>
      <c r="C135" s="198"/>
      <c r="D135" s="83"/>
      <c r="E135" s="197" t="s">
        <v>197</v>
      </c>
      <c r="F135" s="29"/>
      <c r="G135" s="29"/>
      <c r="H135" s="29"/>
      <c r="I135" s="73"/>
      <c r="J135" s="24"/>
      <c r="K135" s="10"/>
      <c r="M135" s="24"/>
      <c r="N135" s="24"/>
      <c r="O135" s="35"/>
      <c r="P135" s="29"/>
      <c r="R135" s="127"/>
      <c r="S135" s="297"/>
      <c r="T135" s="322"/>
      <c r="U135" s="322"/>
      <c r="V135" s="322"/>
      <c r="W135" s="322"/>
      <c r="X135" s="398" t="s">
        <v>194</v>
      </c>
      <c r="Y135" s="323">
        <f>COUNTIF(T131:W134,"wahr")</f>
        <v>0</v>
      </c>
      <c r="Z135" s="324"/>
      <c r="AA135" s="325"/>
      <c r="AB135" s="326"/>
      <c r="AC135" s="325"/>
      <c r="AD135" s="220"/>
    </row>
    <row r="136" spans="1:30" ht="39.75" customHeight="1">
      <c r="A136" s="474"/>
      <c r="B136" s="475"/>
      <c r="C136" s="476"/>
      <c r="D136" s="70" t="s">
        <v>35</v>
      </c>
      <c r="E136" s="70"/>
      <c r="F136" s="70"/>
      <c r="G136" s="456"/>
      <c r="H136" s="456"/>
      <c r="I136" s="456"/>
      <c r="J136" s="456"/>
      <c r="K136" s="456"/>
      <c r="L136" s="456"/>
      <c r="M136" s="456"/>
      <c r="N136" s="456"/>
      <c r="O136" s="456"/>
      <c r="P136" s="456"/>
      <c r="Q136" s="456"/>
      <c r="R136" s="501"/>
      <c r="S136" s="294"/>
      <c r="T136" s="322"/>
      <c r="U136" s="362"/>
      <c r="V136" s="322"/>
      <c r="W136" s="322"/>
      <c r="X136" s="322"/>
      <c r="Y136" s="323"/>
      <c r="Z136" s="324"/>
      <c r="AA136" s="325"/>
      <c r="AB136" s="357"/>
      <c r="AC136" s="325"/>
      <c r="AD136" s="220"/>
    </row>
    <row r="137" spans="1:30" ht="15" customHeight="1">
      <c r="A137" s="633" t="s">
        <v>21</v>
      </c>
      <c r="B137" s="436"/>
      <c r="C137" s="634"/>
      <c r="E137" s="186" t="s">
        <v>112</v>
      </c>
      <c r="F137" s="6"/>
      <c r="G137" s="131"/>
      <c r="H137" s="10"/>
      <c r="I137" s="10"/>
      <c r="J137" s="132"/>
      <c r="K137" s="197" t="s">
        <v>217</v>
      </c>
      <c r="L137" s="10"/>
      <c r="M137" s="130"/>
      <c r="N137" s="10"/>
      <c r="O137" s="10"/>
      <c r="Q137" s="214" t="str">
        <f>IF(OR(T138:W140)=FALSE,"Eingabe fehlt",IF(OR(Y141&gt;=2),"Nur 1 Auswahl möglich",""))</f>
        <v>Eingabe fehlt</v>
      </c>
      <c r="R137" s="133"/>
      <c r="S137" s="292"/>
      <c r="T137" s="342"/>
      <c r="U137" s="322"/>
      <c r="V137" s="322"/>
      <c r="W137" s="322"/>
      <c r="X137" s="322"/>
      <c r="Y137" s="323"/>
      <c r="Z137" s="324"/>
      <c r="AA137" s="357"/>
      <c r="AB137" s="325">
        <v>4</v>
      </c>
      <c r="AC137" s="357"/>
      <c r="AD137" s="226"/>
    </row>
    <row r="138" spans="1:31" ht="15" customHeight="1">
      <c r="A138" s="633"/>
      <c r="B138" s="436"/>
      <c r="C138" s="634"/>
      <c r="D138" s="10"/>
      <c r="E138" s="130" t="s">
        <v>138</v>
      </c>
      <c r="F138" s="29"/>
      <c r="G138" s="262"/>
      <c r="H138" s="47"/>
      <c r="I138" s="120"/>
      <c r="J138" s="195"/>
      <c r="K138" s="197" t="s">
        <v>218</v>
      </c>
      <c r="L138" s="195"/>
      <c r="M138" s="195"/>
      <c r="N138" s="10"/>
      <c r="O138" s="10"/>
      <c r="P138" s="139"/>
      <c r="Q138" s="10"/>
      <c r="R138" s="134"/>
      <c r="S138" s="292"/>
      <c r="T138" s="332" t="b">
        <v>0</v>
      </c>
      <c r="U138" s="322">
        <f>IF(T138,AA138,0)</f>
        <v>0</v>
      </c>
      <c r="V138" s="322" t="b">
        <v>0</v>
      </c>
      <c r="W138" s="322">
        <f>IF(V138,AB137,0)</f>
        <v>0</v>
      </c>
      <c r="X138" s="332"/>
      <c r="Y138" s="323"/>
      <c r="Z138" s="324"/>
      <c r="AA138" s="325">
        <v>1</v>
      </c>
      <c r="AB138" s="325">
        <v>5</v>
      </c>
      <c r="AC138" s="325">
        <v>1</v>
      </c>
      <c r="AD138" s="222">
        <v>1</v>
      </c>
      <c r="AE138" s="153"/>
    </row>
    <row r="139" spans="1:31" ht="15" customHeight="1">
      <c r="A139" s="633"/>
      <c r="B139" s="436"/>
      <c r="C139" s="634"/>
      <c r="D139" s="10"/>
      <c r="E139" s="130" t="s">
        <v>155</v>
      </c>
      <c r="F139" s="29"/>
      <c r="G139" s="262"/>
      <c r="H139" s="47"/>
      <c r="I139" s="120"/>
      <c r="J139" s="195"/>
      <c r="K139" s="197" t="s">
        <v>136</v>
      </c>
      <c r="L139" s="195"/>
      <c r="M139" s="195"/>
      <c r="N139" s="10"/>
      <c r="O139" s="10"/>
      <c r="P139" s="191"/>
      <c r="Q139" s="10"/>
      <c r="R139" s="134"/>
      <c r="S139" s="292"/>
      <c r="T139" s="332" t="b">
        <v>0</v>
      </c>
      <c r="U139" s="322">
        <f>IF(T139,AA139,0)</f>
        <v>0</v>
      </c>
      <c r="V139" s="332" t="b">
        <v>0</v>
      </c>
      <c r="W139" s="322">
        <f>IF(V139,AB138,0)</f>
        <v>0</v>
      </c>
      <c r="X139" s="322"/>
      <c r="Y139" s="362"/>
      <c r="Z139" s="324"/>
      <c r="AA139" s="325">
        <v>2</v>
      </c>
      <c r="AB139" s="325">
        <v>6</v>
      </c>
      <c r="AC139" s="325">
        <v>1</v>
      </c>
      <c r="AD139" s="222">
        <v>1</v>
      </c>
      <c r="AE139" s="153"/>
    </row>
    <row r="140" spans="1:31" ht="15" customHeight="1">
      <c r="A140" s="633"/>
      <c r="B140" s="436"/>
      <c r="C140" s="634"/>
      <c r="D140" s="10"/>
      <c r="E140" s="197" t="s">
        <v>135</v>
      </c>
      <c r="F140" s="29"/>
      <c r="G140" s="262"/>
      <c r="H140" s="23"/>
      <c r="I140" s="94"/>
      <c r="J140" s="195"/>
      <c r="K140" s="197" t="s">
        <v>137</v>
      </c>
      <c r="L140" s="195"/>
      <c r="M140" s="195"/>
      <c r="N140" s="10"/>
      <c r="O140" s="10"/>
      <c r="P140" s="195"/>
      <c r="Q140" s="10"/>
      <c r="R140" s="134"/>
      <c r="S140" s="292"/>
      <c r="T140" s="332" t="b">
        <v>0</v>
      </c>
      <c r="U140" s="322">
        <f>IF(T140,AA140,0)</f>
        <v>0</v>
      </c>
      <c r="V140" s="322" t="b">
        <v>0</v>
      </c>
      <c r="W140" s="322">
        <f>IF(V140,AB139,0)</f>
        <v>0</v>
      </c>
      <c r="X140" s="332" t="s">
        <v>189</v>
      </c>
      <c r="Y140" s="384">
        <f>SUMIF(T138:V140,"wahr",U138:W140)</f>
        <v>0</v>
      </c>
      <c r="Z140" s="324"/>
      <c r="AA140" s="325">
        <v>3</v>
      </c>
      <c r="AB140" s="325"/>
      <c r="AC140" s="325">
        <v>1</v>
      </c>
      <c r="AD140" s="222">
        <v>1</v>
      </c>
      <c r="AE140" s="153"/>
    </row>
    <row r="141" spans="1:31" ht="15" customHeight="1">
      <c r="A141" s="633"/>
      <c r="B141" s="436"/>
      <c r="C141" s="634"/>
      <c r="D141" s="10"/>
      <c r="E141" s="197" t="s">
        <v>155</v>
      </c>
      <c r="F141" s="29"/>
      <c r="G141" s="262"/>
      <c r="H141" s="23"/>
      <c r="I141" s="94"/>
      <c r="J141" s="195"/>
      <c r="K141" s="195"/>
      <c r="L141" s="195"/>
      <c r="M141" s="195"/>
      <c r="N141" s="10"/>
      <c r="O141" s="10"/>
      <c r="P141" s="195"/>
      <c r="R141" s="134"/>
      <c r="S141" s="292"/>
      <c r="T141" s="322"/>
      <c r="U141" s="322"/>
      <c r="V141" s="400"/>
      <c r="W141" s="322"/>
      <c r="X141" s="398" t="s">
        <v>194</v>
      </c>
      <c r="Y141" s="323">
        <f>COUNTIF(T138:W140,"wahr")</f>
        <v>0</v>
      </c>
      <c r="Z141" s="324"/>
      <c r="AA141" s="325"/>
      <c r="AB141" s="325"/>
      <c r="AC141" s="325"/>
      <c r="AE141" s="153"/>
    </row>
    <row r="142" spans="1:31" ht="12.75" customHeight="1">
      <c r="A142" s="633"/>
      <c r="B142" s="436"/>
      <c r="C142" s="634"/>
      <c r="D142" s="261" t="s">
        <v>35</v>
      </c>
      <c r="E142" s="142"/>
      <c r="F142" s="29"/>
      <c r="G142" s="618"/>
      <c r="H142" s="618"/>
      <c r="I142" s="618"/>
      <c r="J142" s="618"/>
      <c r="K142" s="618"/>
      <c r="L142" s="618"/>
      <c r="M142" s="618"/>
      <c r="N142" s="618"/>
      <c r="O142" s="618"/>
      <c r="P142" s="618"/>
      <c r="Q142" s="618"/>
      <c r="R142" s="619"/>
      <c r="S142" s="292"/>
      <c r="T142" s="322"/>
      <c r="U142" s="322"/>
      <c r="V142" s="400"/>
      <c r="W142" s="322"/>
      <c r="X142" s="322"/>
      <c r="Y142" s="323"/>
      <c r="Z142" s="324"/>
      <c r="AA142" s="325"/>
      <c r="AB142" s="325"/>
      <c r="AC142" s="325"/>
      <c r="AE142" s="153"/>
    </row>
    <row r="143" spans="1:31" ht="15" customHeight="1">
      <c r="A143" s="182"/>
      <c r="B143" s="213">
        <f>IF(AND(Y140&lt;7,Y140&gt;0),Y140,0)</f>
        <v>0</v>
      </c>
      <c r="C143" s="182"/>
      <c r="D143" s="273"/>
      <c r="E143" s="274"/>
      <c r="F143" s="274"/>
      <c r="G143" s="618"/>
      <c r="H143" s="618"/>
      <c r="I143" s="618"/>
      <c r="J143" s="618"/>
      <c r="K143" s="618"/>
      <c r="L143" s="618"/>
      <c r="M143" s="618"/>
      <c r="N143" s="618"/>
      <c r="O143" s="618"/>
      <c r="P143" s="618"/>
      <c r="Q143" s="618"/>
      <c r="R143" s="619"/>
      <c r="S143" s="292"/>
      <c r="T143" s="322"/>
      <c r="U143" s="322"/>
      <c r="V143" s="400"/>
      <c r="W143" s="322"/>
      <c r="X143" s="322"/>
      <c r="Y143" s="362"/>
      <c r="Z143" s="324"/>
      <c r="AA143" s="325"/>
      <c r="AB143" s="326"/>
      <c r="AC143" s="325"/>
      <c r="AE143" s="153"/>
    </row>
    <row r="144" spans="1:34" s="11" customFormat="1" ht="13.5" customHeight="1">
      <c r="A144" s="453"/>
      <c r="B144" s="454"/>
      <c r="C144" s="455"/>
      <c r="D144" s="272"/>
      <c r="E144" s="272"/>
      <c r="F144" s="272"/>
      <c r="G144" s="456"/>
      <c r="H144" s="456"/>
      <c r="I144" s="456"/>
      <c r="J144" s="456"/>
      <c r="K144" s="456"/>
      <c r="L144" s="456"/>
      <c r="M144" s="456"/>
      <c r="N144" s="456"/>
      <c r="O144" s="456"/>
      <c r="P144" s="456"/>
      <c r="Q144" s="456"/>
      <c r="R144" s="501"/>
      <c r="S144" s="294"/>
      <c r="T144" s="322"/>
      <c r="U144" s="362"/>
      <c r="V144" s="382"/>
      <c r="W144" s="322"/>
      <c r="X144" s="322"/>
      <c r="Y144" s="394"/>
      <c r="Z144" s="323"/>
      <c r="AA144" s="325"/>
      <c r="AB144" s="411"/>
      <c r="AC144" s="325"/>
      <c r="AD144" s="223"/>
      <c r="AE144" s="147"/>
      <c r="AF144" s="153"/>
      <c r="AG144" s="153"/>
      <c r="AH144" s="233"/>
    </row>
    <row r="145" spans="1:34" s="21" customFormat="1" ht="13.5" customHeight="1">
      <c r="A145" s="441">
        <f>SUM(B50+B57+B64+B73+B79+B87+B95+B104+B113+B120+B127+B135+B143)</f>
        <v>0</v>
      </c>
      <c r="B145" s="442"/>
      <c r="C145" s="443"/>
      <c r="D145" s="626" t="s">
        <v>195</v>
      </c>
      <c r="E145" s="627"/>
      <c r="F145" s="627"/>
      <c r="G145" s="627"/>
      <c r="H145" s="627"/>
      <c r="I145" s="627"/>
      <c r="J145" s="627"/>
      <c r="K145" s="627"/>
      <c r="L145" s="627"/>
      <c r="M145" s="627"/>
      <c r="N145" s="627"/>
      <c r="O145" s="627"/>
      <c r="P145" s="627"/>
      <c r="Q145" s="627"/>
      <c r="R145" s="628"/>
      <c r="S145" s="308"/>
      <c r="T145" s="412"/>
      <c r="U145" s="373"/>
      <c r="V145" s="329"/>
      <c r="W145" s="373"/>
      <c r="X145" s="373"/>
      <c r="Y145" s="413"/>
      <c r="Z145" s="414"/>
      <c r="AA145" s="415"/>
      <c r="AB145" s="411"/>
      <c r="AC145" s="416"/>
      <c r="AD145" s="237"/>
      <c r="AE145" s="161"/>
      <c r="AF145" s="160"/>
      <c r="AG145" s="160"/>
      <c r="AH145" s="244"/>
    </row>
    <row r="146" spans="1:34" s="21" customFormat="1" ht="13.5" customHeight="1">
      <c r="A146" s="444"/>
      <c r="B146" s="445"/>
      <c r="C146" s="446"/>
      <c r="D146" s="629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9"/>
      <c r="P146" s="629"/>
      <c r="Q146" s="629"/>
      <c r="R146" s="630"/>
      <c r="S146" s="308"/>
      <c r="T146" s="412"/>
      <c r="U146" s="373"/>
      <c r="V146" s="329"/>
      <c r="W146" s="373"/>
      <c r="X146" s="373"/>
      <c r="Y146" s="413"/>
      <c r="Z146" s="414"/>
      <c r="AA146" s="415"/>
      <c r="AB146" s="411"/>
      <c r="AC146" s="416"/>
      <c r="AD146" s="237"/>
      <c r="AE146" s="161"/>
      <c r="AF146" s="160"/>
      <c r="AG146" s="160"/>
      <c r="AH146" s="244"/>
    </row>
    <row r="147" spans="1:34" s="21" customFormat="1" ht="10.5" customHeight="1">
      <c r="A147" s="477" t="s">
        <v>182</v>
      </c>
      <c r="B147" s="478"/>
      <c r="C147" s="478"/>
      <c r="D147" s="478"/>
      <c r="E147" s="478"/>
      <c r="F147" s="478"/>
      <c r="G147" s="478"/>
      <c r="H147" s="478"/>
      <c r="I147" s="478"/>
      <c r="J147" s="478"/>
      <c r="K147" s="478"/>
      <c r="L147" s="478"/>
      <c r="M147" s="478"/>
      <c r="N147" s="478"/>
      <c r="O147" s="478"/>
      <c r="P147" s="478"/>
      <c r="Q147" s="478"/>
      <c r="R147" s="479"/>
      <c r="S147" s="308"/>
      <c r="T147" s="412"/>
      <c r="U147" s="373"/>
      <c r="V147" s="329"/>
      <c r="W147" s="373"/>
      <c r="X147" s="373"/>
      <c r="Y147" s="413"/>
      <c r="Z147" s="414"/>
      <c r="AA147" s="415"/>
      <c r="AB147" s="411"/>
      <c r="AC147" s="416"/>
      <c r="AD147" s="237"/>
      <c r="AE147" s="161"/>
      <c r="AF147" s="160"/>
      <c r="AG147" s="160"/>
      <c r="AH147" s="244"/>
    </row>
    <row r="148" spans="1:34" s="21" customFormat="1" ht="12.75" customHeight="1">
      <c r="A148" s="480"/>
      <c r="B148" s="481"/>
      <c r="C148" s="481"/>
      <c r="D148" s="481"/>
      <c r="E148" s="481"/>
      <c r="F148" s="481"/>
      <c r="G148" s="481"/>
      <c r="H148" s="481"/>
      <c r="I148" s="481"/>
      <c r="J148" s="481"/>
      <c r="K148" s="481"/>
      <c r="L148" s="481"/>
      <c r="M148" s="481"/>
      <c r="N148" s="481"/>
      <c r="O148" s="481"/>
      <c r="P148" s="481"/>
      <c r="Q148" s="481"/>
      <c r="R148" s="482"/>
      <c r="S148" s="308"/>
      <c r="T148" s="412"/>
      <c r="U148" s="373"/>
      <c r="V148" s="329"/>
      <c r="W148" s="373"/>
      <c r="X148" s="322"/>
      <c r="Y148" s="413"/>
      <c r="Z148" s="414"/>
      <c r="AA148" s="415"/>
      <c r="AB148" s="411"/>
      <c r="AC148" s="416"/>
      <c r="AD148" s="237"/>
      <c r="AE148" s="161"/>
      <c r="AF148" s="160"/>
      <c r="AG148" s="160"/>
      <c r="AH148" s="244"/>
    </row>
    <row r="149" spans="1:34" s="21" customFormat="1" ht="1.5" customHeight="1">
      <c r="A149" s="577" t="s">
        <v>207</v>
      </c>
      <c r="B149" s="578"/>
      <c r="C149" s="579"/>
      <c r="D149" s="250"/>
      <c r="E149" s="251"/>
      <c r="F149" s="251"/>
      <c r="G149" s="251"/>
      <c r="H149" s="251"/>
      <c r="I149" s="251"/>
      <c r="J149" s="251"/>
      <c r="K149" s="251"/>
      <c r="L149" s="251"/>
      <c r="M149" s="251"/>
      <c r="N149" s="251"/>
      <c r="O149" s="251"/>
      <c r="P149" s="251"/>
      <c r="Q149" s="251"/>
      <c r="R149" s="249"/>
      <c r="S149" s="308"/>
      <c r="T149" s="412"/>
      <c r="U149" s="373"/>
      <c r="V149" s="329"/>
      <c r="W149" s="373"/>
      <c r="X149" s="322"/>
      <c r="Y149" s="413"/>
      <c r="Z149" s="414"/>
      <c r="AA149" s="415"/>
      <c r="AB149" s="411"/>
      <c r="AC149" s="416"/>
      <c r="AD149" s="237"/>
      <c r="AE149" s="161"/>
      <c r="AF149" s="160"/>
      <c r="AG149" s="160"/>
      <c r="AH149" s="244"/>
    </row>
    <row r="150" spans="1:34" s="21" customFormat="1" ht="15.75" customHeight="1">
      <c r="A150" s="458"/>
      <c r="B150" s="459"/>
      <c r="C150" s="460"/>
      <c r="D150" s="248"/>
      <c r="E150" s="183" t="s">
        <v>209</v>
      </c>
      <c r="F150" s="248"/>
      <c r="G150" s="248"/>
      <c r="H150" s="248"/>
      <c r="J150" s="248"/>
      <c r="K150" s="248"/>
      <c r="L150" s="248"/>
      <c r="M150" s="248"/>
      <c r="N150" s="248"/>
      <c r="O150" s="248"/>
      <c r="P150" s="571" t="s">
        <v>58</v>
      </c>
      <c r="Q150" s="572"/>
      <c r="R150" s="573"/>
      <c r="S150" s="308"/>
      <c r="T150" s="322" t="b">
        <v>0</v>
      </c>
      <c r="U150" s="322">
        <f>IF(T150,AA150,0)</f>
        <v>0</v>
      </c>
      <c r="V150" s="329"/>
      <c r="W150" s="373"/>
      <c r="X150" s="322"/>
      <c r="Y150" s="413"/>
      <c r="Z150" s="414"/>
      <c r="AA150" s="325">
        <v>1</v>
      </c>
      <c r="AB150" s="411"/>
      <c r="AC150" s="416"/>
      <c r="AD150" s="237"/>
      <c r="AE150" s="161"/>
      <c r="AF150" s="160"/>
      <c r="AG150" s="160"/>
      <c r="AH150" s="244"/>
    </row>
    <row r="151" spans="1:34" s="21" customFormat="1" ht="14.25" customHeight="1">
      <c r="A151" s="458"/>
      <c r="B151" s="459"/>
      <c r="C151" s="460"/>
      <c r="D151" s="114"/>
      <c r="E151" s="186" t="s">
        <v>208</v>
      </c>
      <c r="F151" s="144"/>
      <c r="G151" s="144"/>
      <c r="I151" s="186" t="s">
        <v>15</v>
      </c>
      <c r="J151" s="162"/>
      <c r="K151" s="118"/>
      <c r="M151" s="118"/>
      <c r="N151" s="118"/>
      <c r="O151" s="118"/>
      <c r="P151" s="574"/>
      <c r="Q151" s="575"/>
      <c r="R151" s="576"/>
      <c r="S151" s="308"/>
      <c r="T151" s="322" t="b">
        <v>0</v>
      </c>
      <c r="U151" s="322">
        <f>IF(T151,AA151,0)</f>
        <v>0</v>
      </c>
      <c r="V151" s="329"/>
      <c r="W151" s="373"/>
      <c r="X151" s="322"/>
      <c r="Y151" s="413"/>
      <c r="Z151" s="414"/>
      <c r="AA151" s="325">
        <v>1</v>
      </c>
      <c r="AB151" s="325">
        <v>1</v>
      </c>
      <c r="AC151" s="416"/>
      <c r="AD151" s="237"/>
      <c r="AE151" s="161"/>
      <c r="AF151" s="160"/>
      <c r="AG151" s="160"/>
      <c r="AH151" s="244"/>
    </row>
    <row r="152" spans="1:34" s="21" customFormat="1" ht="14.25" customHeight="1">
      <c r="A152" s="458"/>
      <c r="B152" s="459"/>
      <c r="C152" s="460"/>
      <c r="D152" s="273"/>
      <c r="E152" s="186" t="s">
        <v>44</v>
      </c>
      <c r="F152" s="143"/>
      <c r="G152" s="143"/>
      <c r="H152" s="145"/>
      <c r="I152" s="186" t="s">
        <v>98</v>
      </c>
      <c r="J152" s="163"/>
      <c r="K152" s="273"/>
      <c r="M152" s="273"/>
      <c r="N152" s="273"/>
      <c r="O152" s="273"/>
      <c r="P152" s="273"/>
      <c r="Q152" s="273"/>
      <c r="R152" s="275"/>
      <c r="S152" s="308"/>
      <c r="T152" s="322" t="b">
        <v>0</v>
      </c>
      <c r="U152" s="322">
        <f>IF(T152,AA152,0)</f>
        <v>0</v>
      </c>
      <c r="V152" s="322" t="b">
        <v>0</v>
      </c>
      <c r="W152" s="322">
        <f>IF(V152,AB151,0)</f>
        <v>0</v>
      </c>
      <c r="X152" s="373"/>
      <c r="Y152" s="413"/>
      <c r="Z152" s="414"/>
      <c r="AA152" s="325">
        <v>1</v>
      </c>
      <c r="AB152" s="325">
        <v>1</v>
      </c>
      <c r="AC152" s="325">
        <v>1</v>
      </c>
      <c r="AD152" s="237"/>
      <c r="AE152" s="161"/>
      <c r="AF152" s="160"/>
      <c r="AG152" s="160"/>
      <c r="AH152" s="244"/>
    </row>
    <row r="153" spans="1:34" s="21" customFormat="1" ht="15.75" customHeight="1">
      <c r="A153" s="458"/>
      <c r="B153" s="459"/>
      <c r="C153" s="460"/>
      <c r="D153" s="273"/>
      <c r="E153" s="276" t="s">
        <v>210</v>
      </c>
      <c r="K153" s="273"/>
      <c r="L153" s="273"/>
      <c r="M153" s="273"/>
      <c r="N153" s="273"/>
      <c r="P153" s="273"/>
      <c r="Q153" s="273"/>
      <c r="R153" s="275"/>
      <c r="S153" s="308"/>
      <c r="T153" s="322" t="b">
        <v>0</v>
      </c>
      <c r="U153" s="322">
        <f>IF(T153,AA153,0)</f>
        <v>0</v>
      </c>
      <c r="V153" s="322" t="b">
        <v>0</v>
      </c>
      <c r="W153" s="322">
        <f>IF(V153,AB152,0)</f>
        <v>0</v>
      </c>
      <c r="X153" s="373"/>
      <c r="Y153" s="413"/>
      <c r="Z153" s="414"/>
      <c r="AA153" s="325">
        <v>1</v>
      </c>
      <c r="AB153" s="411"/>
      <c r="AC153" s="325">
        <v>1</v>
      </c>
      <c r="AD153" s="237"/>
      <c r="AE153" s="161"/>
      <c r="AF153" s="160"/>
      <c r="AG153" s="160"/>
      <c r="AH153" s="244"/>
    </row>
    <row r="154" spans="1:34" s="21" customFormat="1" ht="14.25" customHeight="1">
      <c r="A154" s="458"/>
      <c r="B154" s="459"/>
      <c r="C154" s="460"/>
      <c r="D154" s="261" t="s">
        <v>35</v>
      </c>
      <c r="E154" s="73"/>
      <c r="F154" s="143"/>
      <c r="G154" s="143"/>
      <c r="H154" s="145"/>
      <c r="I154" s="73"/>
      <c r="J154" s="163"/>
      <c r="K154" s="273"/>
      <c r="L154" s="273"/>
      <c r="M154" s="273"/>
      <c r="N154" s="273"/>
      <c r="O154" s="273"/>
      <c r="P154" s="273"/>
      <c r="Q154" s="273"/>
      <c r="R154" s="275"/>
      <c r="S154" s="308"/>
      <c r="T154" s="412"/>
      <c r="U154" s="373"/>
      <c r="V154" s="329"/>
      <c r="W154" s="373"/>
      <c r="X154" s="322"/>
      <c r="Y154" s="413"/>
      <c r="Z154" s="414"/>
      <c r="AA154" s="415"/>
      <c r="AB154" s="411"/>
      <c r="AC154" s="416"/>
      <c r="AD154" s="237"/>
      <c r="AE154" s="161"/>
      <c r="AF154" s="160"/>
      <c r="AG154" s="160"/>
      <c r="AH154" s="244"/>
    </row>
    <row r="155" spans="1:34" s="21" customFormat="1" ht="32.25" customHeight="1">
      <c r="A155" s="461"/>
      <c r="B155" s="462"/>
      <c r="C155" s="463"/>
      <c r="D155" s="494"/>
      <c r="E155" s="494"/>
      <c r="F155" s="494"/>
      <c r="G155" s="494"/>
      <c r="H155" s="494"/>
      <c r="I155" s="494"/>
      <c r="J155" s="494"/>
      <c r="K155" s="494"/>
      <c r="L155" s="494"/>
      <c r="M155" s="494"/>
      <c r="N155" s="494"/>
      <c r="O155" s="494"/>
      <c r="P155" s="494"/>
      <c r="Q155" s="494"/>
      <c r="R155" s="495"/>
      <c r="S155" s="308"/>
      <c r="T155" s="412"/>
      <c r="U155" s="373"/>
      <c r="V155" s="329"/>
      <c r="W155" s="373"/>
      <c r="X155" s="322"/>
      <c r="Y155" s="413"/>
      <c r="Z155" s="414"/>
      <c r="AA155" s="415"/>
      <c r="AB155" s="357"/>
      <c r="AC155" s="416"/>
      <c r="AD155" s="237"/>
      <c r="AE155" s="161"/>
      <c r="AF155" s="160"/>
      <c r="AG155" s="160"/>
      <c r="AH155" s="244"/>
    </row>
    <row r="156" spans="1:34" s="15" customFormat="1" ht="17.25" customHeight="1" thickBot="1">
      <c r="A156" s="458" t="s">
        <v>215</v>
      </c>
      <c r="B156" s="459"/>
      <c r="C156" s="460"/>
      <c r="D156" s="183"/>
      <c r="E156" s="183" t="s">
        <v>62</v>
      </c>
      <c r="F156" s="26"/>
      <c r="G156" s="27"/>
      <c r="H156" s="26"/>
      <c r="I156" s="27"/>
      <c r="J156" s="130" t="s">
        <v>213</v>
      </c>
      <c r="L156" s="26"/>
      <c r="M156" s="26"/>
      <c r="N156" s="26"/>
      <c r="P156" s="26"/>
      <c r="Q156" s="211" t="str">
        <f>IF(OR(T157:T160)=FALSE,"Eingabe fehlt",IF(Y159&gt;1,"Nur 1 Auswahl möglich",""))</f>
        <v>Eingabe fehlt</v>
      </c>
      <c r="R156" s="28"/>
      <c r="S156" s="283"/>
      <c r="T156" s="322"/>
      <c r="U156" s="322"/>
      <c r="V156" s="322"/>
      <c r="W156" s="322"/>
      <c r="X156" s="362"/>
      <c r="Y156" s="323"/>
      <c r="Z156" s="324"/>
      <c r="AA156" s="357"/>
      <c r="AB156" s="326"/>
      <c r="AC156" s="357"/>
      <c r="AD156" s="223"/>
      <c r="AE156" s="149"/>
      <c r="AF156" s="149"/>
      <c r="AG156" s="149"/>
      <c r="AH156" s="225"/>
    </row>
    <row r="157" spans="1:29" ht="15.75" customHeight="1">
      <c r="A157" s="458"/>
      <c r="B157" s="459"/>
      <c r="C157" s="460"/>
      <c r="D157" s="29"/>
      <c r="E157" s="483" t="s">
        <v>107</v>
      </c>
      <c r="F157" s="484"/>
      <c r="G157" s="485"/>
      <c r="H157" s="26"/>
      <c r="I157" s="10"/>
      <c r="J157" s="46" t="s">
        <v>211</v>
      </c>
      <c r="L157" s="164"/>
      <c r="M157" s="29"/>
      <c r="N157" s="29"/>
      <c r="O157" s="29"/>
      <c r="P157" s="29"/>
      <c r="Q157" s="24"/>
      <c r="R157" s="165"/>
      <c r="S157" s="297"/>
      <c r="T157" s="322" t="b">
        <v>0</v>
      </c>
      <c r="U157" s="322">
        <f>IF(T157,AA157,0)</f>
        <v>0</v>
      </c>
      <c r="V157" s="362" t="s">
        <v>110</v>
      </c>
      <c r="W157" s="383"/>
      <c r="X157" s="322" t="b">
        <v>0</v>
      </c>
      <c r="Y157" s="362"/>
      <c r="Z157" s="324"/>
      <c r="AA157" s="325">
        <v>1</v>
      </c>
      <c r="AB157" s="326"/>
      <c r="AC157" s="325"/>
    </row>
    <row r="158" spans="1:29" ht="16.5" customHeight="1">
      <c r="A158" s="458"/>
      <c r="B158" s="459"/>
      <c r="C158" s="460"/>
      <c r="D158" s="29"/>
      <c r="E158" s="486" t="s">
        <v>106</v>
      </c>
      <c r="F158" s="487"/>
      <c r="G158" s="488"/>
      <c r="H158" s="29"/>
      <c r="I158" s="29"/>
      <c r="J158" s="46" t="s">
        <v>77</v>
      </c>
      <c r="L158" s="452"/>
      <c r="M158" s="452"/>
      <c r="N158" s="452"/>
      <c r="O158" s="26" t="s">
        <v>105</v>
      </c>
      <c r="P158" s="29"/>
      <c r="Q158" s="24"/>
      <c r="R158" s="165"/>
      <c r="S158" s="297"/>
      <c r="T158" s="322" t="b">
        <v>0</v>
      </c>
      <c r="U158" s="322">
        <f>IF(T158,AA158,0)</f>
        <v>0</v>
      </c>
      <c r="V158" s="322" t="s">
        <v>107</v>
      </c>
      <c r="W158" s="383"/>
      <c r="X158" s="322" t="b">
        <v>0</v>
      </c>
      <c r="Y158" s="323"/>
      <c r="Z158" s="324"/>
      <c r="AA158" s="325">
        <v>1</v>
      </c>
      <c r="AB158" s="326"/>
      <c r="AC158" s="325"/>
    </row>
    <row r="159" spans="1:29" ht="17.25" customHeight="1">
      <c r="A159" s="458"/>
      <c r="B159" s="459"/>
      <c r="C159" s="460"/>
      <c r="D159" s="10"/>
      <c r="E159" s="486" t="s">
        <v>108</v>
      </c>
      <c r="F159" s="487"/>
      <c r="G159" s="488"/>
      <c r="J159" s="130" t="s">
        <v>214</v>
      </c>
      <c r="L159" s="10"/>
      <c r="M159" s="29"/>
      <c r="N159" s="29"/>
      <c r="O159" s="29"/>
      <c r="P159" s="29"/>
      <c r="Q159" s="24"/>
      <c r="R159" s="165"/>
      <c r="S159" s="297"/>
      <c r="T159" s="322"/>
      <c r="U159" s="322"/>
      <c r="V159" s="383" t="s">
        <v>106</v>
      </c>
      <c r="W159" s="383"/>
      <c r="X159" s="322" t="b">
        <v>0</v>
      </c>
      <c r="Y159" s="323">
        <f>COUNTIF(T156:T160,"wahr")</f>
        <v>0</v>
      </c>
      <c r="Z159" s="324"/>
      <c r="AA159" s="360"/>
      <c r="AB159" s="326"/>
      <c r="AC159" s="325"/>
    </row>
    <row r="160" spans="1:29" ht="16.5" customHeight="1" thickBot="1">
      <c r="A160" s="458"/>
      <c r="B160" s="459"/>
      <c r="C160" s="460"/>
      <c r="D160" s="11"/>
      <c r="E160" s="568" t="s">
        <v>109</v>
      </c>
      <c r="F160" s="569"/>
      <c r="G160" s="570"/>
      <c r="H160" s="11"/>
      <c r="I160" s="11"/>
      <c r="J160" s="130" t="s">
        <v>212</v>
      </c>
      <c r="L160" s="11"/>
      <c r="M160" s="11"/>
      <c r="N160" s="11"/>
      <c r="O160" s="137"/>
      <c r="P160" s="11"/>
      <c r="Q160" s="13"/>
      <c r="R160" s="166"/>
      <c r="S160" s="297"/>
      <c r="T160" s="322" t="b">
        <v>0</v>
      </c>
      <c r="U160" s="322">
        <f>IF(T160,AA160,0)</f>
        <v>0</v>
      </c>
      <c r="V160" s="383" t="s">
        <v>108</v>
      </c>
      <c r="W160" s="322"/>
      <c r="X160" s="322" t="b">
        <v>0</v>
      </c>
      <c r="Y160" s="323"/>
      <c r="Z160" s="324"/>
      <c r="AA160" s="360">
        <v>1</v>
      </c>
      <c r="AB160" s="326"/>
      <c r="AC160" s="325"/>
    </row>
    <row r="161" spans="1:29" ht="3.75" customHeight="1">
      <c r="A161" s="461"/>
      <c r="B161" s="462"/>
      <c r="C161" s="463"/>
      <c r="D161" s="277"/>
      <c r="E161" s="278"/>
      <c r="F161" s="278"/>
      <c r="G161" s="278"/>
      <c r="H161" s="277"/>
      <c r="I161" s="277"/>
      <c r="J161" s="277"/>
      <c r="K161" s="277"/>
      <c r="L161" s="277"/>
      <c r="M161" s="277"/>
      <c r="N161" s="277"/>
      <c r="O161" s="277"/>
      <c r="P161" s="277"/>
      <c r="Q161" s="277"/>
      <c r="R161" s="279"/>
      <c r="S161" s="297"/>
      <c r="T161" s="322"/>
      <c r="U161" s="322"/>
      <c r="V161" s="383" t="s">
        <v>109</v>
      </c>
      <c r="W161" s="322"/>
      <c r="X161" s="322"/>
      <c r="Y161" s="323"/>
      <c r="Z161" s="324"/>
      <c r="AA161" s="360"/>
      <c r="AB161" s="326"/>
      <c r="AC161" s="325"/>
    </row>
    <row r="162" spans="1:29" ht="13.5" customHeight="1">
      <c r="A162" s="167" t="s">
        <v>37</v>
      </c>
      <c r="B162" s="46"/>
      <c r="C162" s="23"/>
      <c r="D162" s="23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1"/>
      <c r="S162" s="297"/>
      <c r="T162" s="322" t="s">
        <v>88</v>
      </c>
      <c r="U162" s="322"/>
      <c r="V162" s="417"/>
      <c r="W162" s="322"/>
      <c r="X162" s="322"/>
      <c r="Y162" s="323"/>
      <c r="Z162" s="324"/>
      <c r="AA162" s="325"/>
      <c r="AB162" s="326"/>
      <c r="AC162" s="325"/>
    </row>
    <row r="163" spans="1:29" ht="33" customHeight="1">
      <c r="A163" s="426"/>
      <c r="B163" s="427"/>
      <c r="C163" s="427"/>
      <c r="D163" s="427"/>
      <c r="E163" s="427"/>
      <c r="F163" s="427"/>
      <c r="G163" s="427"/>
      <c r="H163" s="427"/>
      <c r="I163" s="427"/>
      <c r="J163" s="427"/>
      <c r="K163" s="427"/>
      <c r="L163" s="427"/>
      <c r="M163" s="427"/>
      <c r="N163" s="427"/>
      <c r="O163" s="427"/>
      <c r="P163" s="427"/>
      <c r="Q163" s="427"/>
      <c r="R163" s="428"/>
      <c r="S163" s="297"/>
      <c r="T163" s="322" t="s">
        <v>89</v>
      </c>
      <c r="U163" s="322"/>
      <c r="V163" s="417"/>
      <c r="W163" s="322"/>
      <c r="X163" s="322"/>
      <c r="Y163" s="323"/>
      <c r="Z163" s="324"/>
      <c r="AA163" s="325"/>
      <c r="AB163" s="326"/>
      <c r="AC163" s="325"/>
    </row>
    <row r="164" spans="1:29" ht="13.5" customHeight="1">
      <c r="A164" s="167" t="s">
        <v>65</v>
      </c>
      <c r="B164" s="46"/>
      <c r="C164" s="23"/>
      <c r="D164" s="23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1"/>
      <c r="S164" s="297"/>
      <c r="T164" s="418" t="s">
        <v>90</v>
      </c>
      <c r="U164" s="322"/>
      <c r="V164" s="417"/>
      <c r="W164" s="322"/>
      <c r="X164" s="322"/>
      <c r="Y164" s="323"/>
      <c r="Z164" s="324"/>
      <c r="AA164" s="325"/>
      <c r="AB164" s="326"/>
      <c r="AC164" s="325"/>
    </row>
    <row r="165" spans="1:29" ht="127.5" customHeight="1">
      <c r="A165" s="426"/>
      <c r="B165" s="427"/>
      <c r="C165" s="427"/>
      <c r="D165" s="427"/>
      <c r="E165" s="427"/>
      <c r="F165" s="427"/>
      <c r="G165" s="427"/>
      <c r="H165" s="427"/>
      <c r="I165" s="427"/>
      <c r="J165" s="427"/>
      <c r="K165" s="427"/>
      <c r="L165" s="427"/>
      <c r="M165" s="427"/>
      <c r="N165" s="427"/>
      <c r="O165" s="427"/>
      <c r="P165" s="427"/>
      <c r="Q165" s="427"/>
      <c r="R165" s="428"/>
      <c r="S165" s="297"/>
      <c r="T165" s="322"/>
      <c r="U165" s="322"/>
      <c r="V165" s="322"/>
      <c r="W165" s="322"/>
      <c r="X165" s="322"/>
      <c r="Y165" s="323"/>
      <c r="Z165" s="324"/>
      <c r="AA165" s="325"/>
      <c r="AB165" s="411"/>
      <c r="AC165" s="325"/>
    </row>
    <row r="166" spans="1:29" ht="15" customHeight="1">
      <c r="A166" s="509" t="s">
        <v>19</v>
      </c>
      <c r="B166" s="510"/>
      <c r="C166" s="511"/>
      <c r="D166" s="32"/>
      <c r="E166" s="447" t="s">
        <v>1</v>
      </c>
      <c r="F166" s="448"/>
      <c r="G166" s="448"/>
      <c r="H166" s="449"/>
      <c r="I166" s="450"/>
      <c r="J166" s="450"/>
      <c r="K166" s="450"/>
      <c r="L166" s="450"/>
      <c r="M166" s="450"/>
      <c r="N166" s="450"/>
      <c r="O166" s="450"/>
      <c r="P166" s="450"/>
      <c r="Q166" s="450"/>
      <c r="R166" s="451"/>
      <c r="S166" s="310"/>
      <c r="T166" s="322"/>
      <c r="U166" s="419"/>
      <c r="V166" s="322" t="s">
        <v>28</v>
      </c>
      <c r="W166" s="322"/>
      <c r="X166" s="322"/>
      <c r="Y166" s="413"/>
      <c r="Z166" s="414"/>
      <c r="AA166" s="420"/>
      <c r="AB166" s="326">
        <v>5</v>
      </c>
      <c r="AC166" s="325"/>
    </row>
    <row r="167" spans="1:29" ht="39.75" customHeight="1">
      <c r="A167" s="512"/>
      <c r="B167" s="513"/>
      <c r="C167" s="514"/>
      <c r="D167" s="32"/>
      <c r="E167" s="447" t="s">
        <v>54</v>
      </c>
      <c r="F167" s="448"/>
      <c r="G167" s="448"/>
      <c r="H167" s="449"/>
      <c r="I167" s="450"/>
      <c r="J167" s="450"/>
      <c r="K167" s="450"/>
      <c r="L167" s="450"/>
      <c r="M167" s="450"/>
      <c r="N167" s="450"/>
      <c r="O167" s="450"/>
      <c r="P167" s="450"/>
      <c r="Q167" s="450"/>
      <c r="R167" s="451"/>
      <c r="S167" s="306"/>
      <c r="T167" s="418"/>
      <c r="U167" s="322"/>
      <c r="V167" s="322"/>
      <c r="W167" s="322"/>
      <c r="X167" s="322"/>
      <c r="Y167" s="323"/>
      <c r="Z167" s="324"/>
      <c r="AA167" s="325"/>
      <c r="AB167" s="326"/>
      <c r="AC167" s="325"/>
    </row>
    <row r="168" spans="1:29" ht="14.25" customHeight="1">
      <c r="A168" s="515"/>
      <c r="B168" s="516"/>
      <c r="C168" s="517"/>
      <c r="D168" s="32"/>
      <c r="E168" s="447" t="s">
        <v>4</v>
      </c>
      <c r="F168" s="448"/>
      <c r="G168" s="448"/>
      <c r="H168" s="449"/>
      <c r="I168" s="450"/>
      <c r="J168" s="450"/>
      <c r="K168" s="450"/>
      <c r="L168" s="450"/>
      <c r="M168" s="450"/>
      <c r="N168" s="450"/>
      <c r="O168" s="450"/>
      <c r="P168" s="450"/>
      <c r="Q168" s="450"/>
      <c r="R168" s="451"/>
      <c r="S168" s="310"/>
      <c r="T168" s="418"/>
      <c r="U168" s="322"/>
      <c r="V168" s="322"/>
      <c r="W168" s="322"/>
      <c r="X168" s="322"/>
      <c r="Y168" s="323"/>
      <c r="Z168" s="324"/>
      <c r="AA168" s="325"/>
      <c r="AB168" s="326"/>
      <c r="AC168" s="325"/>
    </row>
    <row r="169" spans="1:31" ht="43.5" customHeight="1">
      <c r="A169" s="509" t="s">
        <v>0</v>
      </c>
      <c r="B169" s="510"/>
      <c r="C169" s="511"/>
      <c r="D169" s="32"/>
      <c r="E169" s="447" t="s">
        <v>1</v>
      </c>
      <c r="F169" s="448"/>
      <c r="G169" s="448"/>
      <c r="H169" s="449"/>
      <c r="I169" s="450"/>
      <c r="J169" s="450"/>
      <c r="K169" s="450"/>
      <c r="L169" s="450"/>
      <c r="M169" s="450"/>
      <c r="N169" s="450"/>
      <c r="O169" s="450"/>
      <c r="P169" s="450"/>
      <c r="Q169" s="450"/>
      <c r="R169" s="451"/>
      <c r="S169" s="310"/>
      <c r="T169" s="418"/>
      <c r="U169" s="322"/>
      <c r="V169" s="322"/>
      <c r="W169" s="322"/>
      <c r="X169" s="322"/>
      <c r="Y169" s="323"/>
      <c r="Z169" s="324"/>
      <c r="AA169" s="325"/>
      <c r="AB169" s="326"/>
      <c r="AC169" s="325"/>
      <c r="AE169" s="149"/>
    </row>
    <row r="170" spans="1:34" s="22" customFormat="1" ht="18" customHeight="1">
      <c r="A170" s="512"/>
      <c r="B170" s="513"/>
      <c r="C170" s="514"/>
      <c r="D170" s="32"/>
      <c r="E170" s="447" t="s">
        <v>54</v>
      </c>
      <c r="F170" s="448"/>
      <c r="G170" s="448"/>
      <c r="H170" s="449"/>
      <c r="I170" s="450"/>
      <c r="J170" s="450"/>
      <c r="K170" s="450"/>
      <c r="L170" s="450"/>
      <c r="M170" s="450"/>
      <c r="N170" s="450"/>
      <c r="O170" s="450"/>
      <c r="P170" s="450"/>
      <c r="Q170" s="450"/>
      <c r="R170" s="451"/>
      <c r="S170" s="311"/>
      <c r="T170" s="346"/>
      <c r="U170" s="329"/>
      <c r="V170" s="322"/>
      <c r="W170" s="322"/>
      <c r="X170" s="322"/>
      <c r="Y170" s="323"/>
      <c r="Z170" s="324"/>
      <c r="AA170" s="325"/>
      <c r="AB170" s="326"/>
      <c r="AC170" s="420"/>
      <c r="AD170" s="223"/>
      <c r="AE170" s="149"/>
      <c r="AF170" s="161"/>
      <c r="AG170" s="161"/>
      <c r="AH170" s="245"/>
    </row>
    <row r="171" spans="1:34" s="15" customFormat="1" ht="16.5" customHeight="1">
      <c r="A171" s="515"/>
      <c r="B171" s="516"/>
      <c r="C171" s="517"/>
      <c r="D171" s="32"/>
      <c r="E171" s="447" t="s">
        <v>4</v>
      </c>
      <c r="F171" s="448"/>
      <c r="G171" s="448"/>
      <c r="H171" s="449"/>
      <c r="I171" s="450"/>
      <c r="J171" s="450"/>
      <c r="K171" s="450"/>
      <c r="L171" s="450"/>
      <c r="M171" s="450"/>
      <c r="N171" s="450"/>
      <c r="O171" s="450"/>
      <c r="P171" s="450"/>
      <c r="Q171" s="450"/>
      <c r="R171" s="451"/>
      <c r="S171" s="291"/>
      <c r="T171" s="418"/>
      <c r="U171" s="322"/>
      <c r="V171" s="322"/>
      <c r="W171" s="322"/>
      <c r="X171" s="322"/>
      <c r="Y171" s="323"/>
      <c r="Z171" s="324"/>
      <c r="AA171" s="325"/>
      <c r="AB171" s="326"/>
      <c r="AC171" s="325"/>
      <c r="AD171" s="223"/>
      <c r="AE171" s="147"/>
      <c r="AF171" s="149"/>
      <c r="AG171" s="149"/>
      <c r="AH171" s="225"/>
    </row>
    <row r="172" spans="1:34" s="15" customFormat="1" ht="16.5" customHeight="1">
      <c r="A172" s="33"/>
      <c r="B172" s="24"/>
      <c r="C172" s="34"/>
      <c r="D172" s="34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6"/>
      <c r="S172" s="291"/>
      <c r="T172" s="418"/>
      <c r="U172" s="322"/>
      <c r="V172" s="322"/>
      <c r="W172" s="322"/>
      <c r="X172" s="322"/>
      <c r="Y172" s="323"/>
      <c r="Z172" s="324"/>
      <c r="AA172" s="325"/>
      <c r="AB172" s="326"/>
      <c r="AC172" s="325"/>
      <c r="AD172" s="223"/>
      <c r="AE172" s="149"/>
      <c r="AF172" s="149"/>
      <c r="AG172" s="149"/>
      <c r="AH172" s="225"/>
    </row>
    <row r="173" spans="1:31" ht="16.5" customHeight="1">
      <c r="A173" s="518"/>
      <c r="B173" s="519"/>
      <c r="C173" s="519"/>
      <c r="D173" s="23"/>
      <c r="E173" s="23"/>
      <c r="F173" s="23"/>
      <c r="G173" s="186" t="s">
        <v>64</v>
      </c>
      <c r="H173" s="522"/>
      <c r="I173" s="522"/>
      <c r="J173" s="522"/>
      <c r="K173" s="522"/>
      <c r="L173" s="522"/>
      <c r="M173" s="522"/>
      <c r="N173" s="522"/>
      <c r="O173" s="522"/>
      <c r="P173" s="522"/>
      <c r="Q173" s="522"/>
      <c r="R173" s="169"/>
      <c r="S173" s="291"/>
      <c r="T173" s="418"/>
      <c r="U173" s="322"/>
      <c r="V173" s="322"/>
      <c r="W173" s="322"/>
      <c r="X173" s="322"/>
      <c r="Y173" s="323"/>
      <c r="Z173" s="324"/>
      <c r="AA173" s="325"/>
      <c r="AB173" s="326"/>
      <c r="AC173" s="325"/>
      <c r="AE173" s="149"/>
    </row>
    <row r="174" spans="1:34" s="15" customFormat="1" ht="16.5" customHeight="1">
      <c r="A174" s="37"/>
      <c r="B174" s="40"/>
      <c r="C174" s="38"/>
      <c r="D174" s="38"/>
      <c r="E174" s="39"/>
      <c r="F174" s="39"/>
      <c r="G174" s="39"/>
      <c r="H174" s="39"/>
      <c r="I174" s="39"/>
      <c r="J174" s="39"/>
      <c r="K174" s="39"/>
      <c r="L174" s="40"/>
      <c r="M174" s="40"/>
      <c r="N174" s="41"/>
      <c r="O174" s="41"/>
      <c r="P174" s="41"/>
      <c r="Q174" s="40"/>
      <c r="R174" s="42"/>
      <c r="S174" s="291"/>
      <c r="T174" s="418"/>
      <c r="U174" s="322"/>
      <c r="V174" s="322"/>
      <c r="W174" s="322"/>
      <c r="X174" s="322"/>
      <c r="Y174" s="323"/>
      <c r="Z174" s="324"/>
      <c r="AA174" s="325"/>
      <c r="AB174" s="326"/>
      <c r="AC174" s="325"/>
      <c r="AD174" s="223"/>
      <c r="AE174" s="149"/>
      <c r="AF174" s="149"/>
      <c r="AG174" s="149"/>
      <c r="AH174" s="225"/>
    </row>
    <row r="175" spans="1:34" s="15" customFormat="1" ht="13.5" customHeight="1">
      <c r="A175" s="641" t="s">
        <v>68</v>
      </c>
      <c r="B175" s="642"/>
      <c r="C175" s="642"/>
      <c r="D175" s="642"/>
      <c r="E175" s="642"/>
      <c r="F175" s="642"/>
      <c r="G175" s="642"/>
      <c r="H175" s="642"/>
      <c r="I175" s="642"/>
      <c r="J175" s="642"/>
      <c r="K175" s="642"/>
      <c r="L175" s="642"/>
      <c r="M175" s="642"/>
      <c r="N175" s="642"/>
      <c r="O175" s="642"/>
      <c r="P175" s="642"/>
      <c r="Q175" s="642"/>
      <c r="R175" s="643"/>
      <c r="S175" s="312"/>
      <c r="T175" s="332"/>
      <c r="U175" s="322"/>
      <c r="V175" s="322"/>
      <c r="W175" s="322"/>
      <c r="X175" s="322"/>
      <c r="Y175" s="323"/>
      <c r="Z175" s="324"/>
      <c r="AA175" s="325"/>
      <c r="AB175" s="326"/>
      <c r="AC175" s="325"/>
      <c r="AD175" s="223"/>
      <c r="AE175" s="154"/>
      <c r="AF175" s="149"/>
      <c r="AG175" s="149"/>
      <c r="AH175" s="225"/>
    </row>
    <row r="176" spans="1:34" s="15" customFormat="1" ht="2.25" customHeight="1">
      <c r="A176" s="520"/>
      <c r="B176" s="521"/>
      <c r="C176" s="521"/>
      <c r="D176" s="43"/>
      <c r="E176" s="523"/>
      <c r="F176" s="523"/>
      <c r="G176" s="523"/>
      <c r="H176" s="262"/>
      <c r="I176" s="262"/>
      <c r="J176" s="26"/>
      <c r="K176" s="26"/>
      <c r="L176" s="26"/>
      <c r="M176" s="26"/>
      <c r="N176" s="26"/>
      <c r="O176" s="26"/>
      <c r="P176" s="26"/>
      <c r="Q176" s="26"/>
      <c r="R176" s="28"/>
      <c r="S176" s="291"/>
      <c r="T176" s="418"/>
      <c r="U176" s="322"/>
      <c r="V176" s="322"/>
      <c r="W176" s="322"/>
      <c r="X176" s="322"/>
      <c r="Y176" s="323"/>
      <c r="Z176" s="324"/>
      <c r="AA176" s="325"/>
      <c r="AB176" s="326"/>
      <c r="AC176" s="325"/>
      <c r="AD176" s="223"/>
      <c r="AE176" s="149"/>
      <c r="AF176" s="149"/>
      <c r="AG176" s="149"/>
      <c r="AH176" s="225"/>
    </row>
    <row r="177" spans="1:34" s="17" customFormat="1" ht="11.25" customHeight="1">
      <c r="A177" s="489" t="s">
        <v>99</v>
      </c>
      <c r="B177" s="490"/>
      <c r="C177" s="490"/>
      <c r="D177" s="490"/>
      <c r="E177" s="490"/>
      <c r="F177" s="490"/>
      <c r="G177" s="490"/>
      <c r="H177" s="490"/>
      <c r="I177" s="490"/>
      <c r="J177" s="490"/>
      <c r="K177" s="490"/>
      <c r="L177" s="490"/>
      <c r="M177" s="490"/>
      <c r="N177" s="490"/>
      <c r="O177" s="490"/>
      <c r="P177" s="490"/>
      <c r="Q177" s="490"/>
      <c r="R177" s="491"/>
      <c r="S177" s="306"/>
      <c r="T177" s="418"/>
      <c r="U177" s="322"/>
      <c r="V177" s="322"/>
      <c r="W177" s="322"/>
      <c r="X177" s="322"/>
      <c r="Y177" s="323"/>
      <c r="Z177" s="324"/>
      <c r="AA177" s="325"/>
      <c r="AB177" s="220"/>
      <c r="AC177" s="416"/>
      <c r="AD177" s="223"/>
      <c r="AE177" s="149"/>
      <c r="AF177" s="154"/>
      <c r="AG177" s="154"/>
      <c r="AH177" s="246"/>
    </row>
    <row r="178" spans="1:34" s="21" customFormat="1" ht="12" customHeight="1">
      <c r="A178" s="1"/>
      <c r="B178" s="1"/>
      <c r="C178" s="5"/>
      <c r="D178" s="9"/>
      <c r="E178" s="1"/>
      <c r="F178" s="1"/>
      <c r="G178" s="6"/>
      <c r="H178" s="6"/>
      <c r="I178" s="6"/>
      <c r="J178" s="7"/>
      <c r="K178" s="4"/>
      <c r="L178" s="1"/>
      <c r="M178" s="1"/>
      <c r="N178" s="1"/>
      <c r="O178" s="1"/>
      <c r="P178" s="1"/>
      <c r="Q178" s="8"/>
      <c r="R178" s="8"/>
      <c r="S178" s="308"/>
      <c r="T178" s="421"/>
      <c r="U178" s="422"/>
      <c r="V178" s="315"/>
      <c r="W178" s="315"/>
      <c r="X178" s="315"/>
      <c r="Y178" s="423"/>
      <c r="Z178" s="424"/>
      <c r="AA178" s="222"/>
      <c r="AB178" s="220"/>
      <c r="AC178" s="222"/>
      <c r="AD178" s="223"/>
      <c r="AE178" s="149"/>
      <c r="AF178" s="160"/>
      <c r="AG178" s="160"/>
      <c r="AH178" s="244"/>
    </row>
    <row r="179" spans="1:34" s="15" customFormat="1" ht="11.25" customHeight="1">
      <c r="A179" s="1"/>
      <c r="B179" s="1"/>
      <c r="C179" s="5"/>
      <c r="D179" s="9"/>
      <c r="E179" s="1"/>
      <c r="F179" s="1"/>
      <c r="G179" s="6"/>
      <c r="H179" s="6"/>
      <c r="I179" s="6"/>
      <c r="J179" s="7"/>
      <c r="K179" s="4"/>
      <c r="L179" s="1"/>
      <c r="M179" s="1"/>
      <c r="N179" s="1"/>
      <c r="O179" s="1"/>
      <c r="P179" s="1"/>
      <c r="Q179" s="8"/>
      <c r="R179" s="8"/>
      <c r="S179" s="309"/>
      <c r="T179" s="425"/>
      <c r="U179" s="315"/>
      <c r="V179" s="315"/>
      <c r="W179" s="315"/>
      <c r="X179" s="315"/>
      <c r="Y179" s="423"/>
      <c r="Z179" s="424"/>
      <c r="AA179" s="222"/>
      <c r="AB179" s="220"/>
      <c r="AC179" s="222"/>
      <c r="AD179" s="223"/>
      <c r="AE179" s="149"/>
      <c r="AF179" s="149"/>
      <c r="AG179" s="149"/>
      <c r="AH179" s="225"/>
    </row>
  </sheetData>
  <sheetProtection sheet="1" formatRows="0" selectLockedCells="1"/>
  <mergeCells count="127">
    <mergeCell ref="E159:G159"/>
    <mergeCell ref="G120:R121"/>
    <mergeCell ref="D122:G123"/>
    <mergeCell ref="A137:C142"/>
    <mergeCell ref="A128:C128"/>
    <mergeCell ref="A44:R44"/>
    <mergeCell ref="A45:C49"/>
    <mergeCell ref="A106:C112"/>
    <mergeCell ref="G127:R128"/>
    <mergeCell ref="A130:C134"/>
    <mergeCell ref="G11:R12"/>
    <mergeCell ref="L5:O5"/>
    <mergeCell ref="G104:R105"/>
    <mergeCell ref="G114:R114"/>
    <mergeCell ref="D145:R146"/>
    <mergeCell ref="P5:R5"/>
    <mergeCell ref="P30:R31"/>
    <mergeCell ref="J16:K16"/>
    <mergeCell ref="D10:L10"/>
    <mergeCell ref="A16:C17"/>
    <mergeCell ref="J14:K14"/>
    <mergeCell ref="P21:R22"/>
    <mergeCell ref="K24:R24"/>
    <mergeCell ref="A18:C19"/>
    <mergeCell ref="G42:R42"/>
    <mergeCell ref="J17:K17"/>
    <mergeCell ref="J15:K15"/>
    <mergeCell ref="J18:K19"/>
    <mergeCell ref="L17:R17"/>
    <mergeCell ref="L16:R16"/>
    <mergeCell ref="D37:F37"/>
    <mergeCell ref="E26:R26"/>
    <mergeCell ref="A1:R1"/>
    <mergeCell ref="A3:R3"/>
    <mergeCell ref="A2:R2"/>
    <mergeCell ref="L14:R14"/>
    <mergeCell ref="A5:C6"/>
    <mergeCell ref="D6:K6"/>
    <mergeCell ref="L6:O6"/>
    <mergeCell ref="P6:R6"/>
    <mergeCell ref="G51:R51"/>
    <mergeCell ref="O37:R37"/>
    <mergeCell ref="O9:R9"/>
    <mergeCell ref="A14:C14"/>
    <mergeCell ref="A4:C4"/>
    <mergeCell ref="L18:R19"/>
    <mergeCell ref="P4:R4"/>
    <mergeCell ref="L4:O4"/>
    <mergeCell ref="D16:I17"/>
    <mergeCell ref="A51:C51"/>
    <mergeCell ref="A88:C88"/>
    <mergeCell ref="E160:G160"/>
    <mergeCell ref="A96:C96"/>
    <mergeCell ref="D155:R155"/>
    <mergeCell ref="P150:R151"/>
    <mergeCell ref="A149:C155"/>
    <mergeCell ref="A59:C63"/>
    <mergeCell ref="A81:C86"/>
    <mergeCell ref="G142:R144"/>
    <mergeCell ref="A43:R43"/>
    <mergeCell ref="A20:C28"/>
    <mergeCell ref="D4:K4"/>
    <mergeCell ref="D5:K5"/>
    <mergeCell ref="D15:I15"/>
    <mergeCell ref="A7:C12"/>
    <mergeCell ref="P40:R41"/>
    <mergeCell ref="A39:C42"/>
    <mergeCell ref="D18:I19"/>
    <mergeCell ref="D14:I14"/>
    <mergeCell ref="L15:R15"/>
    <mergeCell ref="A58:C58"/>
    <mergeCell ref="A114:C114"/>
    <mergeCell ref="A80:C80"/>
    <mergeCell ref="D65:R65"/>
    <mergeCell ref="A66:R67"/>
    <mergeCell ref="A65:C65"/>
    <mergeCell ref="A89:C94"/>
    <mergeCell ref="A97:C103"/>
    <mergeCell ref="D64:F64"/>
    <mergeCell ref="A163:R163"/>
    <mergeCell ref="E167:G167"/>
    <mergeCell ref="H167:R167"/>
    <mergeCell ref="A176:C176"/>
    <mergeCell ref="E171:G171"/>
    <mergeCell ref="A122:C126"/>
    <mergeCell ref="H173:Q173"/>
    <mergeCell ref="E176:G176"/>
    <mergeCell ref="E168:G168"/>
    <mergeCell ref="E169:G169"/>
    <mergeCell ref="A68:C72"/>
    <mergeCell ref="A175:R175"/>
    <mergeCell ref="H171:R171"/>
    <mergeCell ref="H169:R169"/>
    <mergeCell ref="H166:R166"/>
    <mergeCell ref="A166:C168"/>
    <mergeCell ref="H168:R168"/>
    <mergeCell ref="A169:C171"/>
    <mergeCell ref="E170:G170"/>
    <mergeCell ref="A173:C173"/>
    <mergeCell ref="A147:R148"/>
    <mergeCell ref="E157:G157"/>
    <mergeCell ref="E158:G158"/>
    <mergeCell ref="A177:R177"/>
    <mergeCell ref="G27:R28"/>
    <mergeCell ref="G88:R88"/>
    <mergeCell ref="A52:C56"/>
    <mergeCell ref="D58:R58"/>
    <mergeCell ref="D74:R74"/>
    <mergeCell ref="G136:R136"/>
    <mergeCell ref="A115:C119"/>
    <mergeCell ref="A121:C121"/>
    <mergeCell ref="G80:R80"/>
    <mergeCell ref="A75:C78"/>
    <mergeCell ref="A144:C144"/>
    <mergeCell ref="A136:C136"/>
    <mergeCell ref="A105:C105"/>
    <mergeCell ref="P119:Q119"/>
    <mergeCell ref="A165:R165"/>
    <mergeCell ref="D38:R38"/>
    <mergeCell ref="A29:C38"/>
    <mergeCell ref="A145:C146"/>
    <mergeCell ref="E166:G166"/>
    <mergeCell ref="H170:R170"/>
    <mergeCell ref="L158:N158"/>
    <mergeCell ref="A74:C74"/>
    <mergeCell ref="G96:R96"/>
    <mergeCell ref="A156:C161"/>
  </mergeCells>
  <dataValidations count="36">
    <dataValidation type="list" allowBlank="1" showDropDown="1" showInputMessage="1" showErrorMessage="1" prompt="Zutreffendes mit &quot;x&quot; ankreuzen" sqref="S90">
      <formula1>AA96</formula1>
    </dataValidation>
    <dataValidation errorStyle="warning" type="textLength" operator="greaterThan" showInputMessage="1" showErrorMessage="1" error="Bitte machen Sie eine Angabe!" sqref="T174:T175">
      <formula1>AD170</formula1>
    </dataValidation>
    <dataValidation errorStyle="warning" type="textLength" operator="greaterThan" showInputMessage="1" showErrorMessage="1" error="Bitte machen Sie eine Angabe!" sqref="T176">
      <formula1>AD171</formula1>
    </dataValidation>
    <dataValidation errorStyle="warning" type="custom" showInputMessage="1" showErrorMessage="1" error="Bitte machen Sie eine Angabe!" sqref="L15">
      <formula1>V14</formula1>
    </dataValidation>
    <dataValidation errorStyle="warning" type="textLength" operator="greaterThanOrEqual" showInputMessage="1" showErrorMessage="1" error="Eingabe fehlt" sqref="R169">
      <formula1>AF174</formula1>
    </dataValidation>
    <dataValidation errorStyle="warning" type="textLength" operator="greaterThanOrEqual" showInputMessage="1" showErrorMessage="1" error="Eingabe fehlt" sqref="M169">
      <formula1>AC174</formula1>
    </dataValidation>
    <dataValidation errorStyle="warning" type="textLength" operator="greaterThanOrEqual" showInputMessage="1" showErrorMessage="1" error="Eingabe fehlt" sqref="O169:P169">
      <formula1>AD172</formula1>
    </dataValidation>
    <dataValidation errorStyle="warning" type="textLength" operator="greaterThanOrEqual" showInputMessage="1" showErrorMessage="1" error="Eingabe fehlt" sqref="Q169 N169 H169:L169">
      <formula1>Bedarfserhebungsbogen!#REF!</formula1>
    </dataValidation>
    <dataValidation allowBlank="1" showErrorMessage="1" sqref="T8:T10 P34:P36 D27:D28 L7:L8 D11:G11 J9 S114:S115 R135 Q78:R79 Q84:Q86 Q53:R55 P78 Q71:R73 P92:P95 S74:S77 S88:S89 S80:S81 S96:S98 E24 P25 Q107:R108 R61:R62 S127:S129 Q99:R103 D122 S121:S123 E7:G9 H7:I8 G13:I13 S1:S4 S7:S29 S65:S68 Q61 Q60:R60 Q63:R64 Q157:R160 S105:S106 Q130:R134 R84:R87 R90:R91 Q91 D12:F13 S38:S39 S42:S59 S166:S65536 S136:S156"/>
    <dataValidation errorStyle="warning" showErrorMessage="1" error="Bitte machen Sie eine Angabe!" sqref="E176:I176"/>
    <dataValidation errorStyle="warning" type="textLength" operator="greaterThan" showInputMessage="1" showErrorMessage="1" error="Bitte machen Sie eine Angabe!" sqref="T171">
      <formula1>Bedarfserhebungsbogen!#REF!</formula1>
    </dataValidation>
    <dataValidation errorStyle="warning" type="whole" operator="greaterThan" showErrorMessage="1" error="Bitte machen Sie eine Angabe!" sqref="T173 J168:R168">
      <formula1>0</formula1>
    </dataValidation>
    <dataValidation errorStyle="warning" type="textLength" showInputMessage="1" showErrorMessage="1" error="Eingabe fehlt" sqref="H171:R171">
      <formula1>0</formula1>
      <formula2>13</formula2>
    </dataValidation>
    <dataValidation allowBlank="1" showErrorMessage="1" prompt="Anmerkung:" sqref="D127:D128 D121 D105 D65 D58 D37 D51 D96 D88 D80 D74 D114 D136 D42"/>
    <dataValidation allowBlank="1" showInputMessage="1" showErrorMessage="1" prompt="Anmerkung:" sqref="D22 E59:F59 E81 E89 E52:F52 E75"/>
    <dataValidation allowBlank="1" showErrorMessage="1" prompt="Zutreffendes mit &quot;x&quot; ankreuzen" sqref="G138:G142 P61 P63:P64 R46:R49 Q47:Q49"/>
    <dataValidation type="list" allowBlank="1" showDropDown="1" showInputMessage="1" showErrorMessage="1" prompt="Zutreffendes mit &quot;x&quot; ankreuzen" sqref="S49:S50 S108 S91 S116:S120 S47 Q92:R95 R32:R36">
      <formula1>Bedarfserhebungsbogen!#REF!</formula1>
    </dataValidation>
    <dataValidation errorStyle="warning" showInputMessage="1" showErrorMessage="1" error="Bitte machen Sie eine Angabe!" sqref="A18:B18"/>
    <dataValidation allowBlank="1" showInputMessage="1" showErrorMessage="1" prompt="Zutreffendes mit &quot;x&quot; ankreuzen" sqref="S46"/>
    <dataValidation allowBlank="1" showInputMessage="1" showErrorMessage="1" prompt="Name der Einrichtung, Ort" sqref="Q8:R8 M8:N8"/>
    <dataValidation type="whole" allowBlank="1" showInputMessage="1" showErrorMessage="1" prompt="xxxxTTMMJJ" sqref="P4:R4">
      <formula1>0</formula1>
      <formula2>9999311200</formula2>
    </dataValidation>
    <dataValidation allowBlank="1" showInputMessage="1" sqref="D20:D21"/>
    <dataValidation allowBlank="1" showErrorMessage="1" prompt="Name der Einrichtung, Ort" sqref="T11"/>
    <dataValidation allowBlank="1" showInputMessage="1" showErrorMessage="1" prompt="Monaten" sqref="P160"/>
    <dataValidation type="whole" showErrorMessage="1" prompt="0 bis 10" error="Punktewert vergeben!" sqref="B135 B143 B57 B127 B64 B73 B79 B87 B95 B104 B113 B120 B50">
      <formula1>0</formula1>
      <formula2>10</formula2>
    </dataValidation>
    <dataValidation type="whole" allowBlank="1" showInputMessage="1" showErrorMessage="1" sqref="A145:C146">
      <formula1>0</formula1>
      <formula2>180</formula2>
    </dataValidation>
    <dataValidation type="list" allowBlank="1" showInputMessage="1" showErrorMessage="1" sqref="L158:N158">
      <formula1>$T$162:$T$164</formula1>
    </dataValidation>
    <dataValidation allowBlank="1" showInputMessage="1" showErrorMessage="1" prompt="Geben Sie eine Zahl ein" sqref="O119"/>
    <dataValidation allowBlank="1" prompt="Geben Sie eine Zahl ein" sqref="O118"/>
    <dataValidation type="list" allowBlank="1" showDropDown="1" showInputMessage="1" showErrorMessage="1" prompt="Zutreffendes mit &quot;x&quot; ankreuzen" sqref="S109:S110">
      <formula1>AA122</formula1>
    </dataValidation>
    <dataValidation type="list" allowBlank="1" showDropDown="1" showInputMessage="1" showErrorMessage="1" prompt="Zutreffendes mit &quot;x&quot; ankreuzen" sqref="S111:S113">
      <formula1>AA123</formula1>
    </dataValidation>
    <dataValidation type="list" allowBlank="1" showDropDown="1" showErrorMessage="1" prompt="Zutreffendes mit &quot;x&quot; ankreuzen" sqref="S107">
      <formula1>AA114</formula1>
    </dataValidation>
    <dataValidation type="list" allowBlank="1" showDropDown="1" showInputMessage="1" showErrorMessage="1" prompt="Zutreffendes mit &quot;x&quot; ankreuzen" sqref="S48">
      <formula1>Y50</formula1>
    </dataValidation>
    <dataValidation type="list" allowBlank="1" showInputMessage="1" showErrorMessage="1" sqref="L17:R17">
      <formula1>$U$16:$W$16</formula1>
    </dataValidation>
    <dataValidation type="list" allowBlank="1" showInputMessage="1" showErrorMessage="1" sqref="P6:R6">
      <formula1>$T$6:$V$6</formula1>
    </dataValidation>
    <dataValidation errorStyle="warning" type="list" showInputMessage="1" showErrorMessage="1" error="Bitte wählen Sie einen Wert aus der Liste!" sqref="L14:R14">
      <formula1>$AB$2:$AB$10</formula1>
    </dataValidation>
  </dataValidations>
  <printOptions horizontalCentered="1"/>
  <pageMargins left="0.2362204724409449" right="0.2362204724409449" top="0.984251968503937" bottom="0.5118110236220472" header="0.11811023622047245" footer="0.11811023622047245"/>
  <pageSetup fitToHeight="0" fitToWidth="1" horizontalDpi="600" verticalDpi="600" orientation="portrait" paperSize="9" scale="94" r:id="rId5"/>
  <headerFooter>
    <oddHeader>&amp;L&amp;G&amp;C&amp;G&amp;R&amp;9&amp;K002060Logo der 
begutachtenden 
Stelle</oddHeader>
    <oddFooter>&amp;R&amp;K002060&amp;P/4</oddFooter>
  </headerFooter>
  <rowBreaks count="3" manualBreakCount="3">
    <brk id="42" max="255" man="1"/>
    <brk id="88" max="255" man="1"/>
    <brk id="136" max="25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Oberösterreich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P15702501</dc:creator>
  <cp:keywords/>
  <dc:description/>
  <cp:lastModifiedBy>Aschauer, Gerhard (BH-SE)</cp:lastModifiedBy>
  <cp:lastPrinted>2021-04-27T08:31:18Z</cp:lastPrinted>
  <dcterms:created xsi:type="dcterms:W3CDTF">2012-05-25T06:22:07Z</dcterms:created>
  <dcterms:modified xsi:type="dcterms:W3CDTF">2021-04-27T08:31:53Z</dcterms:modified>
  <cp:category/>
  <cp:version/>
  <cp:contentType/>
  <cp:contentStatus/>
</cp:coreProperties>
</file>